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martinez\Desktop\Ronald\Informaciones\OAI\2025\Enero\POA\"/>
    </mc:Choice>
  </mc:AlternateContent>
  <bookViews>
    <workbookView xWindow="0" yWindow="0" windowWidth="28800" windowHeight="11310" firstSheet="8" activeTab="8"/>
  </bookViews>
  <sheets>
    <sheet name="INFRAESTRUCTURA" sheetId="2" r:id="rId1"/>
    <sheet name="EDUCACIÓN" sheetId="3" r:id="rId2"/>
    <sheet name="ASISTENCIA SOCIAL" sheetId="4" r:id="rId3"/>
    <sheet name="CDI" sheetId="5" r:id="rId4"/>
    <sheet name="JURIDICO" sheetId="6" r:id="rId5"/>
    <sheet name="OAI" sheetId="7" r:id="rId6"/>
    <sheet name="OFICINAS REGIONALES" sheetId="8" r:id="rId7"/>
    <sheet name="PLANIFICACIÓN Y DESARROLLO" sheetId="9" r:id="rId8"/>
    <sheet name="RECURSOS HUMANOS" sheetId="10" r:id="rId9"/>
    <sheet name="TIC" sheetId="11" r:id="rId10"/>
    <sheet name="COMUNICACIONES" sheetId="13" r:id="rId11"/>
    <sheet name="CONTROL ADM Y FINANCIERO" sheetId="12" r:id="rId12"/>
    <sheet name="FINANCIERO" sheetId="15" r:id="rId13"/>
    <sheet name="ADMINISTRATIVO" sheetId="16" r:id="rId14"/>
  </sheets>
  <definedNames>
    <definedName name="_xlnm.Print_Titles" localSheetId="2">'ASISTENCIA SOCIAL'!$1:$2</definedName>
    <definedName name="_xlnm.Print_Titles" localSheetId="3">CDI!$1:$2</definedName>
    <definedName name="_xlnm.Print_Titles" localSheetId="10">COMUNICACIONES!$1:$2</definedName>
    <definedName name="_xlnm.Print_Titles" localSheetId="11">'CONTROL ADM Y FINANCIERO'!$1:$2</definedName>
    <definedName name="_xlnm.Print_Titles" localSheetId="1">EDUCACIÓN!$1:$2</definedName>
    <definedName name="_xlnm.Print_Titles" localSheetId="12">FINANCIERO!$1:$2</definedName>
    <definedName name="_xlnm.Print_Titles" localSheetId="0">INFRAESTRUCTURA!$1:$2</definedName>
    <definedName name="_xlnm.Print_Titles" localSheetId="4">JURIDICO!$1:$2</definedName>
    <definedName name="_xlnm.Print_Titles" localSheetId="5">OAI!$1:$2</definedName>
    <definedName name="_xlnm.Print_Titles" localSheetId="6">'OFICINAS REGIONALES'!$1:$2</definedName>
    <definedName name="_xlnm.Print_Titles" localSheetId="7">'PLANIFICACIÓN Y DESARROLLO'!$1:$2</definedName>
    <definedName name="_xlnm.Print_Titles" localSheetId="8">'RECURSOS HUMANOS'!$1:$2</definedName>
    <definedName name="_xlnm.Print_Titles" localSheetId="9">TIC!$1:$2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0" l="1"/>
  <c r="G12" i="8"/>
  <c r="P3" i="4"/>
  <c r="L4" i="3"/>
  <c r="K4" i="3"/>
  <c r="J4" i="3"/>
  <c r="I4" i="3"/>
  <c r="J6" i="2"/>
</calcChain>
</file>

<file path=xl/sharedStrings.xml><?xml version="1.0" encoding="utf-8"?>
<sst xmlns="http://schemas.openxmlformats.org/spreadsheetml/2006/main" count="1048" uniqueCount="626">
  <si>
    <t>No.</t>
  </si>
  <si>
    <t>Eje</t>
  </si>
  <si>
    <t>Objetivo Estrategico</t>
  </si>
  <si>
    <t>Producto</t>
  </si>
  <si>
    <t xml:space="preserve">Indicador </t>
  </si>
  <si>
    <t>Formula del indicador</t>
  </si>
  <si>
    <t>Meta Anual</t>
  </si>
  <si>
    <t>Medio de Verificacion</t>
  </si>
  <si>
    <t>Programación de Metas</t>
  </si>
  <si>
    <t>Actividades</t>
  </si>
  <si>
    <t xml:space="preserve">Responsable </t>
  </si>
  <si>
    <t>Involucrados</t>
  </si>
  <si>
    <t>Presupuesto</t>
  </si>
  <si>
    <t>Ejecución de Metas</t>
  </si>
  <si>
    <t>T1</t>
  </si>
  <si>
    <t>T2</t>
  </si>
  <si>
    <t>T3</t>
  </si>
  <si>
    <t>T4</t>
  </si>
  <si>
    <t>Comentarios</t>
  </si>
  <si>
    <t>Infraestructura</t>
  </si>
  <si>
    <t>Construcción, Reparación y Remozamiento de obras Comunitarias.</t>
  </si>
  <si>
    <t>% de avance físico del proyecto.</t>
  </si>
  <si>
    <t>Acciones realizadas para concluir proyecto/ total de acciones planficadas X 100.</t>
  </si>
  <si>
    <t>1. Informe final de la obra.
2. Fotos y videos.
3. Planos entre otros.</t>
  </si>
  <si>
    <t xml:space="preserve">1. Recepción de solicitudes.
2. Procesamiento de solicitudes.
3. Levantamineto de estado de la obra a para registrar tipo de proyecto (construcción, remozamiento).
4. Elaboración de presupuestos.
5. Requeriminetos de Compras o contrataciones de servicios.
6. Elaboración de Cronogramas.
7. Comunicaciones sobre inicio del proyecto.
8. Elaboración de informes. (Avances, estatus y cierre del proyecto).
</t>
  </si>
  <si>
    <t xml:space="preserve">Enc. Infraestructura
</t>
  </si>
  <si>
    <t xml:space="preserve"> 1 y 2. Regional.
3 en adelante Encargado de Infraestructura</t>
  </si>
  <si>
    <t>Cantidad de comunidades impactadas con proyectos.</t>
  </si>
  <si>
    <t>Sumatoria de comunidades impactadas.</t>
  </si>
  <si>
    <t>Limpieza y saneamiento de infraestructura de servicios y espacios comunitarios.</t>
  </si>
  <si>
    <t>Cantidad de servicios y especios impactados.</t>
  </si>
  <si>
    <t>Sumatoria de servicios y especios comunitarios impactados.</t>
  </si>
  <si>
    <t>1. Informes sobre limpiezas y saneamientos.
2. Fotos.
3. Videos.</t>
  </si>
  <si>
    <t>17 ( revisar en las compras pendientes cunatas limpiezas se tienen contabilizada</t>
  </si>
  <si>
    <t>1. Recepción de solicitudes.
2. Recepción levantamientos de necesidades realizadas por las regionales
3. Procesamiento de solicitudes y necesidades.
4. Elaboración de cronogramas y planes de trabajo.
5. Solicitud de Jornaleros.
6. Solicitudes de viaticos.
7. Elaboración de informes. 
8. Comunicaciones y correos reportando fialización de la solicitud.</t>
  </si>
  <si>
    <t>RRHH , Administrativo, Finanzas, Oficinas Regionales</t>
  </si>
  <si>
    <t>Porcentaje de comunidades impactadas.</t>
  </si>
  <si>
    <t>Cantidad de comunidades impactadas/total a impactar X100</t>
  </si>
  <si>
    <t>Mantenimiento correctivo inmobiliario institucioanal.</t>
  </si>
  <si>
    <t xml:space="preserve">% de cumplimiento del cronograma de mantenimiento preventivo. </t>
  </si>
  <si>
    <t>Cantidad de mantenimientos realizados/ total de mantenimientos planificados X 100.</t>
  </si>
  <si>
    <t>Seguimiento</t>
  </si>
  <si>
    <t>1. Informes de mantenimientos.
2. Fotos
3. Recibido conforme del área que recibio el mantemiento.</t>
  </si>
  <si>
    <t xml:space="preserve">1. Realizar levantamientos de necesidades de reparaciones y mantenimientos.
2. Recepción de solicitudes de mantenimiento preventivo o correctivo.
3. Elaborar Plan de mantenimiento.
4. Elaborar cronograma de mantenimiento.
5. Aplicar mantenimientos.
6. Elaborar informes. </t>
  </si>
  <si>
    <t>Todas las Areas</t>
  </si>
  <si>
    <t xml:space="preserve">Servicios de apoyo activo a las comunidades </t>
  </si>
  <si>
    <t>% de acciones rápidas realizadas.</t>
  </si>
  <si>
    <t>Cantidad de acciones realizadas /total solicitada X 100</t>
  </si>
  <si>
    <t xml:space="preserve">1. Informes de acciones realizadas
2. Fotos
</t>
  </si>
  <si>
    <t>1. Recepción de solicitudes.
2. Solicitud de brigadistas.
3. Solicitud de materiales requeridos para dar respuesta a la necesidad.
4. realización de la acción.
5. Documentación.
6. Comunicación de servicio realizado.
7. Archivo</t>
  </si>
  <si>
    <t>Cantidad de comunidades impactadas.</t>
  </si>
  <si>
    <r>
      <t xml:space="preserve">Proyectos temáticos en las comunidades (Contrucción o remozamientos de viendas en </t>
    </r>
    <r>
      <rPr>
        <b/>
        <sz val="10"/>
        <color rgb="FFFF0000"/>
        <rFont val="Aptos Narrow"/>
        <family val="2"/>
        <scheme val="minor"/>
      </rPr>
      <t>4</t>
    </r>
    <r>
      <rPr>
        <b/>
        <sz val="10"/>
        <color rgb="FF000000"/>
        <rFont val="Aptos Narrow"/>
        <family val="2"/>
        <scheme val="minor"/>
      </rPr>
      <t xml:space="preserve"> comunidades)</t>
    </r>
  </si>
  <si>
    <t>% de viviendas Construidas o Remozadas</t>
  </si>
  <si>
    <t>Cantidad de viviendas contruidas o Remozadas/ total a contruir X 100.</t>
  </si>
  <si>
    <t xml:space="preserve">1. Informes de avance de proyecto 
2.Fotos
</t>
  </si>
  <si>
    <t>1. Contrucción de temáticas para posibles proyectos del año.
2. Elaboración del acta de proyecto.
3. Elaboración de justificación
4. Elaboración de cronograma.
5.Elaboracion de informes de seguiminetos 
6. Elaboración de informes final.</t>
  </si>
  <si>
    <t>ministerio de vivienda y edificaciones</t>
  </si>
  <si>
    <t>Cantidad de comunidades impactadas</t>
  </si>
  <si>
    <t xml:space="preserve">Cantidad de comunidades impactadas </t>
  </si>
  <si>
    <t>Formaciones Comunitarias</t>
  </si>
  <si>
    <t>Número de comunidades atendidas con formaciones.</t>
  </si>
  <si>
    <t xml:space="preserve">Sumatoria de Cantidad de talleres, cursos y charlas realizadas </t>
  </si>
  <si>
    <t xml:space="preserve">1. Documento con plan de capacitación
2. Listados de asistencias.
3. Informes realizados
4. Reportes de actos de graduación </t>
  </si>
  <si>
    <t xml:space="preserve"> Realizar levantamiento de necesidades formativas en las comunidades.</t>
  </si>
  <si>
    <t>Enc Educación</t>
  </si>
  <si>
    <t>Regional</t>
  </si>
  <si>
    <t>Cantidad de ciudadanos capacitados.</t>
  </si>
  <si>
    <t>Sumatoria de participantes en cursos y talleres.</t>
  </si>
  <si>
    <t>Elaborar el plan de formaciones basado en las necesidades detectadas.</t>
  </si>
  <si>
    <t>Cantidad de capacitaciones realizadas en la Escuela</t>
  </si>
  <si>
    <t xml:space="preserve">Sumatoria de Cantidad de talleres, cursos y charlas realizadas en la escuela </t>
  </si>
  <si>
    <t>seguimiento</t>
  </si>
  <si>
    <t>Coordinar con el área de Desarrollo Social para gestionar las formaciones.</t>
  </si>
  <si>
    <t>Desarrollo Social</t>
  </si>
  <si>
    <t xml:space="preserve">Cantidad de ciudadanos capaitados a través de la escuela </t>
  </si>
  <si>
    <t>Sumatoria de capcitados en la escuela.</t>
  </si>
  <si>
    <t>Colocar el dato de la escuela 2024</t>
  </si>
  <si>
    <t>Gestionar la logística de las formaciones (materiales, facilitadores, salones, etc.).</t>
  </si>
  <si>
    <t>INFOTEP, ITLA</t>
  </si>
  <si>
    <t xml:space="preserve">Cantidad de actos de graduación realizados </t>
  </si>
  <si>
    <t>sumatoria de actos</t>
  </si>
  <si>
    <t>Supervisar las formaciones y completar el formulario de supervisión.</t>
  </si>
  <si>
    <t>Elaborar y entregar certificados a los participantes.</t>
  </si>
  <si>
    <t>Coordinar actos de graduación.</t>
  </si>
  <si>
    <t>Comunicaciones</t>
  </si>
  <si>
    <t xml:space="preserve"> Elaborar informes mensuales sobre las formaciones realizadas.</t>
  </si>
  <si>
    <t>Realizar seguimiento a los participantes para evaluar el impacto de las formaciones.</t>
  </si>
  <si>
    <t>Porcentaje de mantenimiento   preventivos y correctivos realizados de la  Escuela Comunitaria</t>
  </si>
  <si>
    <t>Cantidad de mantenimientos preventivos a infraestructuras y maquinarias</t>
  </si>
  <si>
    <t>1. Documento con el plan de mantenimientos.
2. Solicitudes de mantenimientos.
3. Correo o comunicaciones comuncando reparación o mantenimiento realizado.</t>
  </si>
  <si>
    <t>1. Elaborar cronograma de mantenimiento preventivo
2. Recibir solicitudes de reparaciones.
3. Aplicar mantenimientos.
4. Documentar manteniminetos a traves de registros, fotos e informes.</t>
  </si>
  <si>
    <t>Infraestructura
Administrativo</t>
  </si>
  <si>
    <t>Programa de Promoción y Prevención de la Salud</t>
  </si>
  <si>
    <t>Cantidad de jornadas realizadas.</t>
  </si>
  <si>
    <t xml:space="preserve">Sumatoria de  jornadas realizadas </t>
  </si>
  <si>
    <t>1. Fotos.
2. Videos.
3. Listados de asistencias Jornaleros.
4. Informes de actividades.
5. Registro de beneficiarios
6. Registros insumos utilizados</t>
  </si>
  <si>
    <t>Elaborar documento instructivo.
1. Recibir solicitudes de jornadas
2. Realizar listados con actividades por jornadas.
2. Validar inventario de materiales e insumos para realizar jornadas.
4. Coordinar acondicionamiento de la comunidad donde se realizara la jornada.
5. Contactar comunitarios para que participen y comuniquen sobre la jornada.
5. Coordinar con jornaleros
6. Realizar campaña informativa sobre la realización de la jornda.
7. Realizar fotos y videos.
. Levantar registro de beneficiarios..
 Levantar registro de insumos y materiles utilizados.</t>
  </si>
  <si>
    <t>Encargado/a Asistencia Social</t>
  </si>
  <si>
    <t>Administrativo
Oficinas Regionales
Financiero</t>
  </si>
  <si>
    <t>Programa de Saneamiento y Control de Plagas</t>
  </si>
  <si>
    <t>Cantidad de jornadas de saneamiento y control de plagas realizadas.</t>
  </si>
  <si>
    <t xml:space="preserve">Sumatoria de jornadas realizadas </t>
  </si>
  <si>
    <t>Programa de Ayudas y Donaciones</t>
  </si>
  <si>
    <t>Cantidad de ayudas y donaciones ortogadas</t>
  </si>
  <si>
    <t>Sumatoria de ayudas</t>
  </si>
  <si>
    <t>1. Listados de beneficiarios.
2. Descargos de donaciones.
3. Doumentos de recibido de ayuda.</t>
  </si>
  <si>
    <t xml:space="preserve">1. Recibir solicitud de ayuda o donación
2. Canalizar por los medios correspondiente la solicitud recibida.
3. Crear carpeta de requerimientos según prioridad y orden de recepción.
4. Solicitar la aprobación de la MAE
5. Gestionar con el área correspondiente la ayuda o donación.
6. Realizar documento de descargo de la ayuda o donación.
7. Archivar documentos de descargos y recepción de solicitud para fines de trazabilidad de la información y evidencias de auditorías.
</t>
  </si>
  <si>
    <t>CDI</t>
  </si>
  <si>
    <t xml:space="preserve">Promoción de la crianza de animales para el desarrollo comunitario </t>
  </si>
  <si>
    <t>Cantidad de beneficiarios con donación de cerdos</t>
  </si>
  <si>
    <t>Sumatoria de ciudadanos que recibieron cerdos durante el periodo</t>
  </si>
  <si>
    <t>Listado de beneficiarios</t>
  </si>
  <si>
    <t>Cria y Reproducción de Cerdos</t>
  </si>
  <si>
    <t>Encargado/a CDI</t>
  </si>
  <si>
    <t>Administrativo</t>
  </si>
  <si>
    <t>Recuento de comunidades donde exista algún beneficiario de la donación de cerdos</t>
  </si>
  <si>
    <t>Informe de comunidades impactadas</t>
  </si>
  <si>
    <t>Levantamiento de porcicultores de la zona, potenciales beneficiarios</t>
  </si>
  <si>
    <t>Oficinas Regionales</t>
  </si>
  <si>
    <t>Realización de sencibilizaciones a beneficiarios</t>
  </si>
  <si>
    <t>Donación de Cerdos</t>
  </si>
  <si>
    <t>Vinculación con organizaciones de la zona</t>
  </si>
  <si>
    <t>Cooperación Internacional</t>
  </si>
  <si>
    <t>Elaboración y/o revisión de documentaciones legales.</t>
  </si>
  <si>
    <t>Porcentaje de contratos elaborados en el tiempo establecido (3 días laborables)</t>
  </si>
  <si>
    <t>Número de contratos elaborados a tiempo/total de contratos solicitados X 100</t>
  </si>
  <si>
    <t xml:space="preserve">1. Solicitudes de elaboración de contratos recibidas.
2. Contratos elaborados.
3. Correo o comunicación suministrando contratos alaborados. </t>
  </si>
  <si>
    <t>1. Recibir solicitudes de elaboraciónb de contratos y/o opinines de temas legales.
2. Clasificar y archivar solcitudes por tipo.
3. Elaborar contratos y/o emitir opinion o consulta.
4. Remitir correo con contrato y/o respuesta al área requiriente.</t>
  </si>
  <si>
    <t>Departamento Jurídico.</t>
  </si>
  <si>
    <t>1. Toda la institución, 
2. Proveedores de productos y/o servicios.
3. Beneficiarios de Productos y/o Servicios.
Organos rectores y/o reguladores.</t>
  </si>
  <si>
    <t xml:space="preserve">Porcentaje de informes de revisión elaborados y remitidos en el tiempo establecido </t>
  </si>
  <si>
    <t>Cantidad de informes elaborados y remitidos a tiempo /total solicitados X 100</t>
  </si>
  <si>
    <t xml:space="preserve">1. Solicitudes de revisión legal de documentos.
2. Informes de revisiones.
3. Correo o comunicación suministrando los informes elaborados. </t>
  </si>
  <si>
    <t>Dar respuesta a solicitudes de opinión y consultas realizadas en cuestiones legales.</t>
  </si>
  <si>
    <t>Porcentaje de respuestas emitidas en el tiempo establecido.</t>
  </si>
  <si>
    <t>Sumatorias de respuestas emitidas respecto a las recibidas</t>
  </si>
  <si>
    <t>1. Solicitudes de consultas y/o opiniones legales.
2. Documento con opiniones emitidas.</t>
  </si>
  <si>
    <t>1. Recibir solicitudes
2. Clasificar y archivar solcitudes por tipo.
3. Remitir correo conrespuestas al solicitante.</t>
  </si>
  <si>
    <t>Representar a la institución en litigios por demandas realizadas por empleados y/o ciudadanos externos y ante solicitudes de organos rectores y/o reguladores del sistema</t>
  </si>
  <si>
    <t>Cantidad de litigios realizados en representación de la institución.</t>
  </si>
  <si>
    <t>Sumatoria de litigios realizados</t>
  </si>
  <si>
    <t>Seguiminto</t>
  </si>
  <si>
    <t>1. Citación a audiencias.
2. documento con resoluciones de las audiencias.</t>
  </si>
  <si>
    <t xml:space="preserve">1. Recibir notificaciones de demandas.
2. Preparar documentos legales soportes y medios de pruebas para las causas.
3. Realizar litigios.
4. Gestionar Notificaciones via alguacil (si aplica)
</t>
  </si>
  <si>
    <t>Cantidad de representaciones ante organos reguladores y/o rectores.</t>
  </si>
  <si>
    <t>Sumatoria de representaciones realizadas</t>
  </si>
  <si>
    <t>1. Citaciones ante organos rectores y/o reguladores.
2. Resoluciones y/o opiniones emitidas.</t>
  </si>
  <si>
    <t xml:space="preserve">1. Recibir notificaciones y/o citaciones.
2. Preparar documentos legales 
3. Documentar representaciones 
</t>
  </si>
  <si>
    <t>Gestionar la notarización de los contratos y/o documentos legales.</t>
  </si>
  <si>
    <t>Porcentaje de contratos notarizdos en el tiempo establecido.</t>
  </si>
  <si>
    <t>Sumatoria de contratos notarizados vs   solicitudes  recibidas</t>
  </si>
  <si>
    <t>1. Contratos notarizados
2. Solicitudes de notarización realizadas.</t>
  </si>
  <si>
    <t>1. Realizar listados de documentos a notarizar.
2. Contactar Notario.
3. Remitir documentos a notario.
4. Dar seguimeinto a documentos.
5. Remitir documentos notarizados a las áreas requirientes.</t>
  </si>
  <si>
    <t>OAI</t>
  </si>
  <si>
    <t xml:space="preserve">Cumplimiento requerimientos  Portal de Transparencia Gubernamental  </t>
  </si>
  <si>
    <t>Porcentaje de Cumplimiento de requerimientos.</t>
  </si>
  <si>
    <t>Cantidad de requerimientos cumplidos/entre el total de requerimientos del portal X100</t>
  </si>
  <si>
    <t>1. Portal de transparencia.
2. Solicitudes de información a las áreas.</t>
  </si>
  <si>
    <t>1. Solicitar las informaciones pertinentes a las áreas.
Colgar las informaciones al portal.
3. Dar seguimientos a los cambios en la normativa o resoluciones nuevas emitidas.</t>
  </si>
  <si>
    <t>RAI</t>
  </si>
  <si>
    <t>Toda la Institución.</t>
  </si>
  <si>
    <t>Tramitación y Respuestas a solicitudes de información de la Ciudadanía.</t>
  </si>
  <si>
    <t>Porcentaje de solicitudes respondidas en los tiempos establecidos.</t>
  </si>
  <si>
    <t>Cantidad de solicitudes respondidas/ del total recibida X100</t>
  </si>
  <si>
    <t>1. Solicitudes recibidas.
2. Correo de solicitudes de información a las áreas.
3. Comunicaciones emitidas a los solicitantes de  información</t>
  </si>
  <si>
    <t>1. Recepción de solicitudes de información.
2. Clasificación de las solcitudes de información
3. Tramitación de información con las áreas internas.</t>
  </si>
  <si>
    <t>Porcentajes de quejas y/o solicitudes de información a través del portal 311 respondidas.</t>
  </si>
  <si>
    <t>Solicitudes respondidas en el tiempo establecido/total de solicitudes X100</t>
  </si>
  <si>
    <t>Gestión de Quejas y/o solicitudes de información recibidas a través del Portal 311 y/o Buzón</t>
  </si>
  <si>
    <t>Porcentajes de quejas y/o solicitudes de información a través del portal 311 y/o buzón respondidas en el tiempo establecido.</t>
  </si>
  <si>
    <t>Cantidad de  quejas y/o solicitudes respondidas/ del total recibida X100</t>
  </si>
  <si>
    <t>1. Portal 311
2. Solicitudes de información a las áreas.
3. Buzón de quejas y Sugerencias</t>
  </si>
  <si>
    <t xml:space="preserve">1. Revisar el Portal 311
2. Validar quejas y/o informaciones solicitadas.
3. Tramitar con las áreas.
4. Responder solicitud en el portal.
5. Llevar registro de las mismas </t>
  </si>
  <si>
    <t>Cantidad de  quejas y/o solicitudes respondidas en el tiempo establecido/total de recibido X100</t>
  </si>
  <si>
    <t>Cumplimineto del plan de la Comisión de Integridad y Cumplimiento Normativo</t>
  </si>
  <si>
    <t>Porcentaje del cumplimiento del plan de trabajo</t>
  </si>
  <si>
    <t xml:space="preserve">Actividades realizadas respecto a las actividades programadas </t>
  </si>
  <si>
    <t xml:space="preserve">1. Plan Aprobado
2. Informes de Ejecucion </t>
  </si>
  <si>
    <t>1.Elaboracion, revision y aprobacion del plan en conjunto con los organos rectores
2.Ejecutar actividades del plan
3. Realizar informes</t>
  </si>
  <si>
    <t xml:space="preserve">Comision de Integridad Gubernamemtal y Cumplimiento Normativo </t>
  </si>
  <si>
    <t>Detección de Necesidades y estado actual de las Comunidades</t>
  </si>
  <si>
    <t>Número de levantamientos realizados.</t>
  </si>
  <si>
    <t>Sumatoria de los reportes consolidados de levantamientos realizados por oficina</t>
  </si>
  <si>
    <t>Reportes remitidos</t>
  </si>
  <si>
    <t>1. Realizar levantamientos de necesidades en las comunidades asignadas.</t>
  </si>
  <si>
    <t>Personal de Oficinas Provinciales</t>
  </si>
  <si>
    <t>RRHH</t>
  </si>
  <si>
    <t>2. Elaborar informes consolidados y detallados sobre las necesidades detectadas.</t>
  </si>
  <si>
    <t>Enc Oficinas Regionales</t>
  </si>
  <si>
    <t>3. Remitir los informes a la Sub-Dirección General para su revisión y aprobación.</t>
  </si>
  <si>
    <t xml:space="preserve">Porcentaje de comunidades con informes realizados respecto a oficinas provinciales existentes  </t>
  </si>
  <si>
    <t xml:space="preserve">Informes de comunidades/ Comunidades en las que se tiene presencial institucional </t>
  </si>
  <si>
    <t xml:space="preserve">Informe </t>
  </si>
  <si>
    <t>4. Elaborar informes mensuales sobre el estado de las comunidades y las actividades realizadas.</t>
  </si>
  <si>
    <t>5. Remitir los informes a la Sub-Dirección General para su revisión.</t>
  </si>
  <si>
    <t>Gestión de Solicitudes de las Comunidades</t>
  </si>
  <si>
    <t>Porcentaje de solicitudes recibidas, clasificadas y remitidas</t>
  </si>
  <si>
    <t>Solicitudes recibidas / solicitudes clasificadas y remitidas</t>
  </si>
  <si>
    <t>Reporte de solicitudes recibidas</t>
  </si>
  <si>
    <t>1. Recibir y clasificar las solicitudes de las comunidades por área misional a impactar</t>
  </si>
  <si>
    <t>Analista</t>
  </si>
  <si>
    <t>Oficinas Provinciales y Regionales</t>
  </si>
  <si>
    <t>Porcentaje de solicitudes gestionadas y resueltas(cerradas).</t>
  </si>
  <si>
    <t>Solicitudes tramitadas / solicitudes resueltas</t>
  </si>
  <si>
    <t>Reporte de seguimiento a las solicitudes</t>
  </si>
  <si>
    <t xml:space="preserve">2. Remitir las solicitudes al área correspondiente  </t>
  </si>
  <si>
    <t>3. Dar seguimiento a las solicitudes gestionadas.</t>
  </si>
  <si>
    <t>Supervisión efectiva de oficinas provinciales</t>
  </si>
  <si>
    <t>Número de reuniones realizadas con encargados regionales</t>
  </si>
  <si>
    <t>recuento de reuniones realizadas</t>
  </si>
  <si>
    <t>Evidencia de encuentro semanal</t>
  </si>
  <si>
    <t>1. Organizar reuniones semanales con el personal regional para discutir novedades y avances en las comunidades.</t>
  </si>
  <si>
    <t>2. Documentar las decisiones y acuerdos tomados en las reuniones.</t>
  </si>
  <si>
    <t>3. Implementar las acciones acordadas en las reuniones.</t>
  </si>
  <si>
    <t>Realizado levantamiento de necesidades de oficinas regionales y provinciales</t>
  </si>
  <si>
    <t>Recuento de levantamiento realizado</t>
  </si>
  <si>
    <t xml:space="preserve">Informe remitido </t>
  </si>
  <si>
    <t>Levantamiento de necesidades de recursos de las oficinas</t>
  </si>
  <si>
    <t>Encargados de oficinas Regionales y provinciales</t>
  </si>
  <si>
    <t>Planificación y Administrativo</t>
  </si>
  <si>
    <t>Elaboración y remisión de informe</t>
  </si>
  <si>
    <t>Planificación</t>
  </si>
  <si>
    <t xml:space="preserve">
Liderado el ejercicio levantamiento de necesidades para diseño del presupuesto institucional 2026
</t>
  </si>
  <si>
    <t>% de cumplimiento de la programación presupuestaria en el SIGEF</t>
  </si>
  <si>
    <t>Reportes del registro de la unidad ejecutora (SIGEF) y Matrices de formulación elaboradas</t>
  </si>
  <si>
    <t xml:space="preserve">Plasmar en una planilla, las directrices y prioridades de la MAE antes, durante y después de la asignación de los techos presupuestarios; así como, analizar, elaborar  y registrar el presupuesto de cada programa del período, según la producción física enviada por las áreas y los requerimientos de la Dirección Administrativa y de RRHH. </t>
  </si>
  <si>
    <t>Encargado PPP</t>
  </si>
  <si>
    <t>Todas las áreas de la DGDC</t>
  </si>
  <si>
    <t>Reclasificar el presupuesto según las necesidades generadas posterior a la formulación, promulgación del presidente y programación del presupuesto físico financiero de los productos</t>
  </si>
  <si>
    <t>Realizar las modificaciones presupuestarias y las reprogramaciones de cuotas y,  Elaborar los preventivos y compromisos que certifican la existencia de fondos para la compra de bienes y servicios, según Decreto 15-17, para el cumplimiento de dicha normativa</t>
  </si>
  <si>
    <t>Analizar los expedientes de pago clasificándolos por cuenta presupuestaria y determinar sus apropiaciones, validando las cuotas e impuestos, así como los libramientos</t>
  </si>
  <si>
    <t>Solicitar a DIGEPRES la asignación de las cuotas de pagos y modificaciones presupuestarias (para la disponibilidad de fondos y poder cumplir con los pagos)</t>
  </si>
  <si>
    <r>
      <rPr>
        <b/>
        <sz val="10"/>
        <rFont val="Arial"/>
        <family val="2"/>
      </rPr>
      <t>Planificación Operativa Anual 2026, formulada</t>
    </r>
    <r>
      <rPr>
        <sz val="10"/>
        <rFont val="Arial"/>
        <family val="2"/>
      </rPr>
      <t xml:space="preserve">
</t>
    </r>
  </si>
  <si>
    <t xml:space="preserve">Plan Operativo Anual 2026, formulado </t>
  </si>
  <si>
    <t>Documento POA 2025 consolidado, firmado y aprobado por el Director General</t>
  </si>
  <si>
    <t xml:space="preserve">Verificar y validar que los acuerdos de desempeño de los/as colaboradores/as, estén alineados a la planificación operativa de sus respectivas áreas. </t>
  </si>
  <si>
    <t>Realizar proceso de validación de la estructura programática, tomando en cuenta los elementos presupuestarios a ser incorporados.</t>
  </si>
  <si>
    <t>Dar inicio al proceso de formulación  POA, Plan de requerimientos con la definición de prioridades,Presupuesto 2025 y realizar la coordinación de talleres para la socialización de los lineamientos e instrumentos a ser utilizados.</t>
  </si>
  <si>
    <t>Revisión de los POA preliminares, validando la consistencia de los planes con la planificación estratégica, funciones de cada área y los indicadores del SCI.</t>
  </si>
  <si>
    <t>Socialización de la planificación operativa institucional con la MAE y los actores asociados.</t>
  </si>
  <si>
    <t xml:space="preserve">Realizar el proceso de actualización y consolidación del documento POA, incluyendo la programación indicativa anual. </t>
  </si>
  <si>
    <t xml:space="preserve">Plan Anual de Compras y Contrataciones elaborado y monitoreado
</t>
  </si>
  <si>
    <t xml:space="preserve">PACC 2026 elaborado  </t>
  </si>
  <si>
    <t>Registro de SISCOMPRAS
PACC 2026 consolidado y remitido al departamento de compras, correo solicitud de validación a las áreas correspondientes (DRRHH, DTIC,DC, Servicios Generales)</t>
  </si>
  <si>
    <t>Elaboración de procedimiento de la elaboración del Plan Anual de Compras y contrataciones (PACC)</t>
  </si>
  <si>
    <t>Encargado PPP/Encargado Planificación</t>
  </si>
  <si>
    <t>PACC 2025 monitoreado.</t>
  </si>
  <si>
    <t>Informe de monitoreo PACC 2025</t>
  </si>
  <si>
    <t>Clasificar los insumos identificados por las áreas, para su posterior remisión a las áreas involucradas (DTIC, DRRHH, DA)</t>
  </si>
  <si>
    <t>Remitir al Depto. de Compras los insumos para la asignación de precios, y gestionar la aprobación del documento por la MAE. En caso de cambios indicados por la MAE, se reajustará el documento acorde y se retroalimentará a las áreas correspondientes.</t>
  </si>
  <si>
    <t xml:space="preserve">Planificación Institucional monitoreada y evaluada
</t>
  </si>
  <si>
    <t xml:space="preserve">Cantidad de informes de monitoreo  </t>
  </si>
  <si>
    <r>
      <t xml:space="preserve">Informes de evaluación PEI y POA, informes de monitoreo trimestral y </t>
    </r>
    <r>
      <rPr>
        <sz val="10"/>
        <color theme="1"/>
        <rFont val="Arial"/>
        <family val="2"/>
      </rPr>
      <t>semestral</t>
    </r>
  </si>
  <si>
    <t>Actualizar las herramientas de monitoreo y evaluación del PEI, POA y  presupuesto para su posterior remisión a la áreas organizacionales.</t>
  </si>
  <si>
    <t>Encargado Planificación</t>
  </si>
  <si>
    <t>Cantidad de informes de evaluación</t>
  </si>
  <si>
    <t xml:space="preserve">Diseño o contratación de herramienta que permita realizar el monitoreo y actualización de POA, PEI y otros (PACC, presupuesto) permitiendo el suministro de evidencia y la difusión automatizada de notificaciones </t>
  </si>
  <si>
    <t>Cantidad de reportes mensuales</t>
  </si>
  <si>
    <t>Elaborar el informe - reporte de evaluación PEI- POA y publicación en el portal institucional.</t>
  </si>
  <si>
    <t xml:space="preserve">Cantidad de informes de la ejecución fisica-financiera, trimestrales, semestrales, anuales. </t>
  </si>
  <si>
    <t>Reporte de la ejecución de los productos terminales elaborado, print screen de la ejecución registrada en el SIGEF</t>
  </si>
  <si>
    <t>Revisar las matrices de monitoreo y evaluación recibidas, y validar las evidencias de ejecución presentadas. (Esta actividad incluye la actualización de las metas/productos en la planificación operativa asi como la validación de las modificaciones presupuestarias).</t>
  </si>
  <si>
    <t>Socializar el resultado de las ejecutorias de cada área y registrar en el SIGEF las metas físicas y financiera.</t>
  </si>
  <si>
    <r>
      <rPr>
        <b/>
        <sz val="10"/>
        <rFont val="Arial"/>
        <family val="2"/>
      </rPr>
      <t xml:space="preserve">Memoria de Rendición de Cuentas 2025 elaborada  </t>
    </r>
    <r>
      <rPr>
        <sz val="10"/>
        <rFont val="Arial"/>
        <family val="2"/>
      </rPr>
      <t xml:space="preserve">
</t>
    </r>
  </si>
  <si>
    <t>Memoria rendición de cuentas elaborada semestral y anual</t>
  </si>
  <si>
    <t xml:space="preserve">Memoria de Rendición de Cuentas Anual cargado al SAMI, Informe de Rendición de cuentas semestral. </t>
  </si>
  <si>
    <t>Preparar los esquemas para la solicitud de la información, de acuerdo a los lineamientos remitidos por el MINPRE.</t>
  </si>
  <si>
    <t>Seguimiento y asistencia técnica a las distintas áreas en la elaboración del documento.</t>
  </si>
  <si>
    <t>Análisis, depuración y compilación de los insumos recibidos y consolidación del documento preliminar.</t>
  </si>
  <si>
    <t>Gestionar la validación de la MAE, carga de la memoria/informe al SAMI/MINPRE y publicación en el portal web en julio 2025 y enero 2026.</t>
  </si>
  <si>
    <r>
      <rPr>
        <b/>
        <sz val="10"/>
        <color theme="1"/>
        <rFont val="Arial"/>
        <family val="2"/>
      </rPr>
      <t>Estructura organizacional actualizada</t>
    </r>
    <r>
      <rPr>
        <sz val="10"/>
        <color theme="1"/>
        <rFont val="Arial"/>
        <family val="2"/>
      </rPr>
      <t xml:space="preserve">
</t>
    </r>
  </si>
  <si>
    <t>Pocentaje de reportes de revisión de la estructura organizacional elaborados. (reportes presentados/ propuestas recibidas)</t>
  </si>
  <si>
    <t xml:space="preserve">Reportes de revisión y controles de solicitudes
</t>
  </si>
  <si>
    <t xml:space="preserve">Revisión de propuestas de diseño de estructura organizativa según requerimientos de las àreas. </t>
  </si>
  <si>
    <t>Encargado DO y Calidad</t>
  </si>
  <si>
    <t>Reursos Humanos, Desarrollo Institucional y MAP</t>
  </si>
  <si>
    <t xml:space="preserve"> Manual de Organización y Funciones, según áreas aprobadas</t>
  </si>
  <si>
    <t>Documento borrador de capítulos del Manual de Organización y funciones</t>
  </si>
  <si>
    <t>Presentación del informe para validación y aprobación de los directivos.</t>
  </si>
  <si>
    <t xml:space="preserve">Mapa de procesos aprobado </t>
  </si>
  <si>
    <t xml:space="preserve">Documento que aprueba el mapa de procesos </t>
  </si>
  <si>
    <t>Integración de los cambios en el documento a remitir al MAP y gestión de aprobación de documento.</t>
  </si>
  <si>
    <t>Escala salarial actualizada</t>
  </si>
  <si>
    <t>Documento aprobado con los cambios por el MAP</t>
  </si>
  <si>
    <t>Actualización de los cambios en el Manual de Organización y Funciones.</t>
  </si>
  <si>
    <t>Remitir Manual al MAP para revisión y observaciones y realizar la gestión interna para la aprobación del manual.</t>
  </si>
  <si>
    <t>Seguimiento a la implementación de la estructura organizacional.</t>
  </si>
  <si>
    <r>
      <rPr>
        <b/>
        <sz val="10"/>
        <color theme="1"/>
        <rFont val="Arial"/>
        <family val="2"/>
      </rPr>
      <t>Procesos institucionales documentados y gestionados.</t>
    </r>
    <r>
      <rPr>
        <sz val="10"/>
        <color theme="1"/>
        <rFont val="Arial"/>
        <family val="2"/>
      </rPr>
      <t xml:space="preserve">
</t>
    </r>
  </si>
  <si>
    <t xml:space="preserve">% de documentación solicituda vs trabajadas  </t>
  </si>
  <si>
    <t>Control de solicitudes de documentación y listados de documentación modificados según controles internos</t>
  </si>
  <si>
    <t>Diseñar un plan para la eficientización y reingenieria de los procesos institucionales, como también el diseño de una politica que permita a RRHH realizar evaluación de desempeño anual acorde a las necesidades de la institución y una politica orientada a las bases, las prioridades, asi como los tipos de acciones y los requerimientos para los que podrán ser considerada la cooperación internacional y que garantice el cumplimiento de los requerimientos de los organos rectores en esta materia</t>
  </si>
  <si>
    <t>Recursos Humanos, Cooperación Internacional y MAE</t>
  </si>
  <si>
    <t xml:space="preserve">Actualización de la lista maestra de documentación </t>
  </si>
  <si>
    <t xml:space="preserve">Levantamiento y actualización de la documentación de procesos. </t>
  </si>
  <si>
    <t>Liderar el ejercicio de diseño o adquisición de herramienta que permita brindar soporte transversal en el diseño y reingeniería de procesos y/o actualización de politicas institucionales</t>
  </si>
  <si>
    <t xml:space="preserve">Diseño de una politica de compensación del personal </t>
  </si>
  <si>
    <t>Diseñar politica, asi como un portal que permita la recepción y respuesta a solicitudes de modificaciones de presupuesto</t>
  </si>
  <si>
    <t>Manual de procesos sustantivos actualizado</t>
  </si>
  <si>
    <t>Correo remisión manual y evidencia SISMAP actualizado</t>
  </si>
  <si>
    <t>Creación, aprobación y distribución del Mapa de procesos de la DGDC.</t>
  </si>
  <si>
    <t>Creación,  aprobación y distribución del Manual de procesos Sustantivos.</t>
  </si>
  <si>
    <r>
      <rPr>
        <b/>
        <sz val="10"/>
        <color theme="1"/>
        <rFont val="Arial"/>
        <family val="2"/>
      </rPr>
      <t xml:space="preserve">Carta Compromiso al ciudadano, actualizada
</t>
    </r>
    <r>
      <rPr>
        <sz val="10"/>
        <color theme="1"/>
        <rFont val="Arial"/>
        <family val="2"/>
      </rPr>
      <t xml:space="preserve">
</t>
    </r>
  </si>
  <si>
    <t xml:space="preserve">Porcentaje de cumplimiento de las acciones de la Carta Compromiso </t>
  </si>
  <si>
    <t xml:space="preserve">Plan de trabajo con fechas de implementación de acciones y registros de cumplimiento. </t>
  </si>
  <si>
    <t>Actualización de la documentación de carta compromiso.</t>
  </si>
  <si>
    <t xml:space="preserve">informe de los resultados de medición </t>
  </si>
  <si>
    <t>Completar la medición de atributos de servicios y socialización de reportes de los servicios comprometidos.</t>
  </si>
  <si>
    <t xml:space="preserve">planes de mejoras / constancias de socializaciones </t>
  </si>
  <si>
    <t>Revisión de estándares, planes de mejoras, según aplique y socializaciones.</t>
  </si>
  <si>
    <t>Registros de comunicaciones</t>
  </si>
  <si>
    <t>Actualización y gestión de implementación del plan de comunicación interno y externo.</t>
  </si>
  <si>
    <t xml:space="preserve">Registros de coordinación de la auditoria de evidencias. </t>
  </si>
  <si>
    <t>Coordinación de la realización de la auditoría de revisión de evidencias a comunicación del MAP.</t>
  </si>
  <si>
    <t>Proyecto "Desarrollo Organizacional Fortalecido"</t>
  </si>
  <si>
    <t>Porcentaje de ejecución del proyecto</t>
  </si>
  <si>
    <t>Reporte de cierre del proceso</t>
  </si>
  <si>
    <t xml:space="preserve">Elaboración de TDR </t>
  </si>
  <si>
    <t xml:space="preserve">Realización de capacitaciones diversas </t>
  </si>
  <si>
    <t>Realización de informe de cierre de proyecto</t>
  </si>
  <si>
    <t>Sistema de Indicadores de Gestión Pública Monitoreados</t>
  </si>
  <si>
    <t>Porcentaje de cumplimiento de los indicadores</t>
  </si>
  <si>
    <t>Reporte de indicadores</t>
  </si>
  <si>
    <t>Elaboración y monitoreo de plan de trabajo de los indicadores</t>
  </si>
  <si>
    <t xml:space="preserve">Actualización de autoevaluación CAF y plan de mejora
</t>
  </si>
  <si>
    <t xml:space="preserve">Guía/ informe resumen </t>
  </si>
  <si>
    <t>Guía e informe resumen CAF actualizada.</t>
  </si>
  <si>
    <t>Actualización de la guía de autoevaluación, informe resúmen y tabla de puntuación, y posterior remisión al MAP.</t>
  </si>
  <si>
    <t>Informe avance plan de mejora actualizado y remitido al MAP</t>
  </si>
  <si>
    <t>Informe avance plan de mejora actualizado.</t>
  </si>
  <si>
    <t>Elaboración del plan para la mejora continua.</t>
  </si>
  <si>
    <t>Redacción, socialización y remisión al MAP del informe de seguimiento al plan.</t>
  </si>
  <si>
    <t>Capitación de Personal</t>
  </si>
  <si>
    <t>Porcentaje de cumplimiento del plan.</t>
  </si>
  <si>
    <t>Total de cursos realizados/total de cursos contenidos en el plan X 100</t>
  </si>
  <si>
    <t>1. Documento de Plan de Capacitaciones
2. Listados de asistencias, diplomas.</t>
  </si>
  <si>
    <t>1. Levantamiento de necesidades de capacitación.
2. Contactos con proveedores de servicios de Capacitación.
3. Solicitudes de inscripción.
4. Solicitudes de Listados de Asistencias
5. Solicitudes de Certificaciones de cursos.</t>
  </si>
  <si>
    <t xml:space="preserve">1. Secretaria de RRHH
</t>
  </si>
  <si>
    <t>Todo el Personal</t>
  </si>
  <si>
    <t xml:space="preserve">Porcentajes de empleados capacitados </t>
  </si>
  <si>
    <t>Número de empleados capacitados/total empleado en la institución X 100</t>
  </si>
  <si>
    <t>1. Listados de asistencias.
2. Certificados de participación.</t>
  </si>
  <si>
    <t>Inducción de Personal de Nuevo Ingreso.</t>
  </si>
  <si>
    <t>Porcentaje de empleados de nuevo ingreso, inducidos en el tiempo establecido.</t>
  </si>
  <si>
    <t xml:space="preserve">Cantidad de empleados de nuevo ingreso inducidos en el tiempo establecidos/ total de empleados de nuevo ingreso </t>
  </si>
  <si>
    <t>1. Listado de personal de nuevo ingreso.
2. Listado de asistencias de induciones.</t>
  </si>
  <si>
    <t xml:space="preserve">1. Elaborar instructivo de inducción
2. Registrar empleados de nuevo ingreso 
3. Coordinar jornadas de inducción.
4. Levantar asistencias de empleados inducidos.   
5. Entregas de Carnet institucional </t>
  </si>
  <si>
    <t>1. Encargado de RRHH y Analista de Planificación.
2 en adelantes Analista de RRHH</t>
  </si>
  <si>
    <t xml:space="preserve">Registro y Control de los Empelados </t>
  </si>
  <si>
    <t>Tiempo de Respuestas de las solicitudes realizadas por personal de la institución</t>
  </si>
  <si>
    <t>Solicitudes respondidas en el tiempo establecidos</t>
  </si>
  <si>
    <t>1. Elaboración de documentación (instructivo o procedimiento)
Solicitudes del  personal recibidas.
2. Archivo de solicitudes.
3. Correo o cumunicaciones tramitando solicitudes.
4. Correo con respuestas al solicitante</t>
  </si>
  <si>
    <t>1.Elaborar y/o actualizar documentación requerida.
Recibir Solicitudes de servicios de los empleados.
2. Actualizar Solicitudes en sistemas y /o plantillas.
3. Procesar y Canalizar Solicitudes.
4. Dar respuestas a las solicitudes.
5. Comunicar no cumplimiento de las normativas y políticas establecidas a encargados de areas y su subordinados.</t>
  </si>
  <si>
    <t>1. Analista de Planificación y Encargada de RRHH.
2 en adelante Analista de RRHH.</t>
  </si>
  <si>
    <t>Porcentaje de Cumplimiento de los Controles de RRHH</t>
  </si>
  <si>
    <t>Controles realizados/ total de controles establecidos X 100</t>
  </si>
  <si>
    <t>1. Expedientes actualizados
2. Registros de Ponches al día.
3. Registros de solicitudes actualizados en sistemas y/o Plantillas.
4. Correos o comunicaciones de reportes remitidos a entes rectores (SISALRIL, MAP, entre otros).</t>
  </si>
  <si>
    <t xml:space="preserve">Evaluación de Desempeño </t>
  </si>
  <si>
    <t xml:space="preserve">Porcentaje de acuerdos de desempeño elaborados y firmados en el tiempo establecido </t>
  </si>
  <si>
    <t>Cantidad  deacuerdos elaborados y firmados en el tiempo establecidos/ cantidad de acuerdos requeridos X 100</t>
  </si>
  <si>
    <t>1. Acuerdos de desempeños.</t>
  </si>
  <si>
    <t>1. Revisar POAs y perfiles de puestos.
2. Junto con Planificación elaborar los acuerdos de desempeño de cada empleado.
3. Coordinar con cada gerencia la socialización de los acuerdos elaborados.
4. Gestionar las firmas de cada empleado en los acuerdos.
5. Aplicar las evaluaciones de desempeño acorde a los acuerdos previamente establecidos.
6. Socializar resultados.
Elaborar planes de mejoras a los empleados por debajo de la calificación esperada.
7. Dar seguimiento a los planes de mejora elaorados.
(Definir y colocar tiempos esperados).</t>
  </si>
  <si>
    <t>Enc. RRHH</t>
  </si>
  <si>
    <t xml:space="preserve">Porcentaje de empleados evaluados en el tiempo establecidos </t>
  </si>
  <si>
    <t>Cantidad  de empleados evaluados en el tiempo establecidos/ total de empleados de la institución X 100</t>
  </si>
  <si>
    <t>1. Evaluaciones de los empleados.</t>
  </si>
  <si>
    <t>Cantidad de Planes de mejoras elaborados a empleados que no alcanzaron el porcentaje esperado en su evaluación</t>
  </si>
  <si>
    <t>Sumatoria de planes de mejoras elaborados</t>
  </si>
  <si>
    <t>1. Planes de mejoras elaborados.</t>
  </si>
  <si>
    <t xml:space="preserve">Gestión del Cambio y Clima Organizacional </t>
  </si>
  <si>
    <t>Cantidad de actividades de conocimiento y socialización de cultura institucional realizados.</t>
  </si>
  <si>
    <t>Sumatoria de actividades realizadas.</t>
  </si>
  <si>
    <t>1. Fotos
2. Memos 
3. Correos electronicos.
4. Informes de actividades
5. Publicidad Interna sobre acciones de RRHH con artes de comunicación.</t>
  </si>
  <si>
    <t>1. Elaborar programa de socialización de cultura oraganizacional .
2. Compartir con colaboradores a traves de los diferentes medios los elementos que componen la cultura organizacional.
3. Preparar actividades que promuevan la cultura Organizacional .
4. Documentar actividades a través de fotos, videos e informes.</t>
  </si>
  <si>
    <t>Porcentaje de empleados que responden encuesta de Clima.</t>
  </si>
  <si>
    <t>Cantidad de empleados que responden encuestas/ total de empleados X 100</t>
  </si>
  <si>
    <t>1. Correo remitidos con encuesta.
2. Base de datos de encuestas.</t>
  </si>
  <si>
    <t>1. Gestionar con el MAP formulario de encuesta.
2. Informar a la institución la fecha de aplicación de la encuesta.
3. Remitir encuesta via correo a los empleados.
4. Coordianr la tabulacion de los datos.
5. Socializar los resultado de la encuesta.
6. Elaborar planes de acción para resultados por debajo de la calificación esperada.</t>
  </si>
  <si>
    <t>Planificación y Desarrollo / TIC</t>
  </si>
  <si>
    <t xml:space="preserve">% de satisfación encuenta de Clima </t>
  </si>
  <si>
    <t>Sumartoria de respuestas positivas/sumatoria total de preguntas X100</t>
  </si>
  <si>
    <t>1. Base de datos de encuestas.
2. Datos tabulados.</t>
  </si>
  <si>
    <t xml:space="preserve">Acciones de Desarrollo Organizacional </t>
  </si>
  <si>
    <t xml:space="preserve"> Porcentaje de actualización del Manual de Organización y Funciones </t>
  </si>
  <si>
    <t>Cantidad de actualizaciones del total del manual.</t>
  </si>
  <si>
    <t>1. Descriptivo de funciones de las áreas elaborados e incorporados al Manual.
2. Correos o memos comunicando las actualizaciones a las áareas.</t>
  </si>
  <si>
    <t>1. Realizar reuniones con los encargados y sus subordinados.
2. Validar funciones de puestos comunes del estado.
3. Socializar los docuementos con responsables.
4. Gestionar aprobación y firma de la maxima autoridad.
5. Gestionar aprobación del MAP.</t>
  </si>
  <si>
    <t>Planificación y Desarrollo / Subdirección</t>
  </si>
  <si>
    <t xml:space="preserve">Porcentaje de actualización del Manual de Perfil de Puesto </t>
  </si>
  <si>
    <t>Sistema de Compensación y Beneficios de empleados.</t>
  </si>
  <si>
    <t>Porcentaje de implementación del sistema.</t>
  </si>
  <si>
    <t>Cantidad de acciones elaboradas para implementar el sistema/ el total de acciones planificadas.</t>
  </si>
  <si>
    <t>1.  Documento que contenga  planes de desarrollos y beneficios para los empleados.
2. Correos y/o memos comunicando a la máxima autoridad las iniciativas.
3. Documento de aprobación de iniciativas</t>
  </si>
  <si>
    <t xml:space="preserve">1. Elaborar documentos con procedimientos y politicas de compensación y beneficio.
2. Establecer canales para solicitudes de beneficios establecidos.
3. Crear mecanismos de controles con el objetivo de que los beneficios implementados sean sostenibles en el tiempo.
4. Socializar con las áreas.                                           5.Ejecutar las acciones establecidas en las politicas en coordinación con otras areas institucionales                              6. Gestión del seguro complementario del personal                                           7. Dotación de almuerzo al personal                                              8. Dotación de uniformes al personal operativo que tiene presencia en las actividades institucionales externas </t>
  </si>
  <si>
    <t>Administrativo, Oficinas Regionales, Financiero, Planificación</t>
  </si>
  <si>
    <t>Gestión y mejora del  Sistema de Monitoreo de la Administración Pública (SISMAP)</t>
  </si>
  <si>
    <t>Calificación obtenida en el SISMAP</t>
  </si>
  <si>
    <t>Nota obtenida al finalizar cada trimestre del año</t>
  </si>
  <si>
    <t>Reporte con capturas de pantalla</t>
  </si>
  <si>
    <t xml:space="preserve">1. Realizacción de Plan de trabajo </t>
  </si>
  <si>
    <t>Planificación y Desarrollo</t>
  </si>
  <si>
    <t>2. Seguimiento a ejecución de acciones por parte de los actores responsables</t>
  </si>
  <si>
    <t>Planificación y Desarrollo, TIC, Administrativo, Financiero</t>
  </si>
  <si>
    <t>3. Remisión de evidencias al MAP</t>
  </si>
  <si>
    <t>4. Elaboración de reportes trimestrales con los logros alcanzados</t>
  </si>
  <si>
    <t>TIC</t>
  </si>
  <si>
    <t xml:space="preserve"> Plan de mejoramiento de obsolescencia de equipos tecnológicos (celulares, computadoras, etc).</t>
  </si>
  <si>
    <t>Cantidad de equipos tecnologicos sustituidos a los colaboradores en la DGDC</t>
  </si>
  <si>
    <t>Cantidad de nuevos equipos adquiridos</t>
  </si>
  <si>
    <t>Informe de perfiles de puestos con las necesidades TIC señalas</t>
  </si>
  <si>
    <t>Solicitar la información de perfiles de puestos de RRHH para elegir los equipos</t>
  </si>
  <si>
    <t>Encargado de Tecnologia</t>
  </si>
  <si>
    <t>Todas áreas DGDC</t>
  </si>
  <si>
    <t xml:space="preserve">Informe de invetario de equipos tecnologicos </t>
  </si>
  <si>
    <t xml:space="preserve">Actualizar inventario de equipos tecnológicos. </t>
  </si>
  <si>
    <t>Listado de cantidad de equipos sustituidos</t>
  </si>
  <si>
    <t>Sustituir los equipos fuera de servicio y en obsolescencia</t>
  </si>
  <si>
    <t xml:space="preserve"> Actualización y Mantenimiento de Infraestructura Tecnológica
</t>
  </si>
  <si>
    <t>Porcentaje de cumplimiento del Plan de Mantenimiento</t>
  </si>
  <si>
    <t>Cantidad de acciones realizadas respecto a las planificadas</t>
  </si>
  <si>
    <t>Informes realizados</t>
  </si>
  <si>
    <t>1. Evaluar y/o levantar la necesidades de TIC realizando plan de mantenimiento del año.</t>
  </si>
  <si>
    <t>2. Gestionar aprobación del Plan</t>
  </si>
  <si>
    <t>Ejecución de las acciones</t>
  </si>
  <si>
    <t>4. Socializar y monitorear los procesos de las necesidades de TIC.</t>
  </si>
  <si>
    <t xml:space="preserve"> Normas y Políticas sobre Tecnologías de la Información y Comunicación gestionadas y aplicadas.
</t>
  </si>
  <si>
    <t>Cantidad de normas TIC (NORTIC)</t>
  </si>
  <si>
    <t>sumatoria de normas obtenidas y/o renovadas</t>
  </si>
  <si>
    <t>Matriz y/o puntuación de las NORTICs, correos, informes de certificación.</t>
  </si>
  <si>
    <t>Gestionar la certificación del ministerio de las diferentes normativas TICs externas (NORTIC), en cumplimiento con los lineamientos de los organismos rectores OGTIC. E1, A2 A3</t>
  </si>
  <si>
    <t>% de cumplimiento del ITICGE</t>
  </si>
  <si>
    <t>Calificación promedio obtenida</t>
  </si>
  <si>
    <t>Informe con Índice de Uso de TIC, implementación de Gobierno Electrónico (iTICge) 2025</t>
  </si>
  <si>
    <t>Socializar e implementar las diferentes normas o políticas aprobadas.</t>
  </si>
  <si>
    <t xml:space="preserve">
Se refiere al proceso de elaboración e implementación de políticas internas de la DTIC y la gestión de normas externas de los recursos tecnológicos, con el objetivo de estandarizar los procesos y plataformas utilizados en el ministerio.</t>
  </si>
  <si>
    <t xml:space="preserve">Servicios técnicos brindados
</t>
  </si>
  <si>
    <t>% de Solicitudes de servicio tecnológico atendidas dentro del mes</t>
  </si>
  <si>
    <t>Solicitudes atendidas respecto recibidas</t>
  </si>
  <si>
    <r>
      <t>Reportes trimestral de</t>
    </r>
    <r>
      <rPr>
        <sz val="10"/>
        <color theme="1"/>
        <rFont val="Arial"/>
        <family val="2"/>
      </rPr>
      <t xml:space="preserve"> servicios TIC </t>
    </r>
  </si>
  <si>
    <t>Recibir y resolver las solicitudes e incidencias de los colaboradores de la DGDC.</t>
  </si>
  <si>
    <t>Porcentaje de sistemas y licencias en funcionamiento</t>
  </si>
  <si>
    <t>Sistemas y licencias en funcionamiento respecto al total existente</t>
  </si>
  <si>
    <t>Soporte en sistemas y licencias</t>
  </si>
  <si>
    <t>Mejora de Pagina Web</t>
  </si>
  <si>
    <t>Mejora de Sistema de tramitación de solicitudes</t>
  </si>
  <si>
    <t>Gestión de licencias institucionales</t>
  </si>
  <si>
    <t xml:space="preserve"> </t>
  </si>
  <si>
    <t>Control Administrativo</t>
  </si>
  <si>
    <t xml:space="preserve">Áreas y procesos sensibles de la DGDC auditados 
 </t>
  </si>
  <si>
    <t xml:space="preserve"> % de áreas y procesos sensibles auditados y validados.</t>
  </si>
  <si>
    <t>Informes técnicos y recomendaciones correspondientes a las auditorias, 
Informes de auditorías, correo/solicitud de presentación de informe de auditoría al área asociada.</t>
  </si>
  <si>
    <t>Verificar y evaluar el cumplimento y efectividad de los controles previos o autocontroles de las áreas y procesos sensibles de la DGDC, así como la confiabilidad e integridad de la información financiera y administrativa.</t>
  </si>
  <si>
    <t>Encargado de Control Interno</t>
  </si>
  <si>
    <t xml:space="preserve">Departamentos, Divisiones de la DGDC. </t>
  </si>
  <si>
    <t>Realizar auditorías tanto a los procesos del ministerio, así como a sus instituciones adscritas, e investigar las posibles situaciones impropias, con respecto a supuestos incumplimientos de políticas, procedimientos y fraudes, a solicitud de las autoridades.</t>
  </si>
  <si>
    <t>Informes técnicos de auditorias</t>
  </si>
  <si>
    <t>Elaborar los informes técnicos y recomendaciones correspondientes a las auditorías, revisiones, inspecciones e investigaciones realizadas.</t>
  </si>
  <si>
    <t>Informe técnico de validación de inventario.</t>
  </si>
  <si>
    <t>Inspeccionar y validar los inventarios de cierre semestral, de bienes almacenables.</t>
  </si>
  <si>
    <t xml:space="preserve">
</t>
  </si>
  <si>
    <t>Normas Básicas de Control Interno (NOBACI) implementadas</t>
  </si>
  <si>
    <t xml:space="preserve">% de cumplimiento de la Implementación de las NOBACI. </t>
  </si>
  <si>
    <t>Reporte Trimestral firmado por la MAE y remitido a la CGR, print screen de la plataforma de CGR con puntuación</t>
  </si>
  <si>
    <t xml:space="preserve">Coordinar la implementación de las Normas Básicas de Control Interno, dándole acompañamiento, seguimiento y asesoramiento a las áreas para el cumplimiento de los requerimientos. </t>
  </si>
  <si>
    <t xml:space="preserve">Verificar las políticas y procedimientos internos previo a la validación de la Contraloría General de la República. </t>
  </si>
  <si>
    <t xml:space="preserve">Encargado de Control Interno y Planificación y Desarrollo </t>
  </si>
  <si>
    <t>Print screen de la plataforma de CGR con puntuación.</t>
  </si>
  <si>
    <t>Cargar las evidencias del cumplimiento de los requerimientos remitidos por las áreas al Sistema NOBACI.</t>
  </si>
  <si>
    <t>Reporte Trimestral firmado por la MAE y remitido a la CGR</t>
  </si>
  <si>
    <t>Generar el autodiagnóstico/reporte y gestionar la firma de la Máxima Autoridad y posterior envío a la CGR.</t>
  </si>
  <si>
    <t xml:space="preserve">Operaciones que provocan erogación de fondos y su imputación contable revisadas y validadas
</t>
  </si>
  <si>
    <t>Operaciones y documentos soportes  contables y financieros de la DGDC verificados dentro del plazo establecido para estas.
(Plazo a definir por el área)</t>
  </si>
  <si>
    <t xml:space="preserve">
Matriz de control de operaciones que provocan erogación de fondo. </t>
  </si>
  <si>
    <t>Revisar, analizar y validar los documentos soportes de las operaciones contables y financieras de la DGDC (preventivos, libramientos, transferencias, cheques), solicitando a las áreas la corrección/completivo de los expedientes, si aplica.</t>
  </si>
  <si>
    <t>Verificar que la documentación recibida cumpla con las disposiciones legales, las Normas Básicas de Control Interno, los procedimientos vigentes y las normativas de los órganos rectores.</t>
  </si>
  <si>
    <t xml:space="preserve">Preparar la relación de las operaciones validadas para remitir a la firma de la máxima autoridad y posterior envío a la Dirección Financiera. </t>
  </si>
  <si>
    <t xml:space="preserve">Actividades y operaciones de manejo de fondos, recepción de bienes y servicios inspeccionados y verificados
</t>
  </si>
  <si>
    <t xml:space="preserve"> Informes de Conciliaciones y arqueos elaborados</t>
  </si>
  <si>
    <t xml:space="preserve">Informes de Conciliaciones y arqueos elaboradosfirmados y aprobados. </t>
  </si>
  <si>
    <t>Efectuar arqueos de caja chica a las distintas áreas con asignación de recursos.</t>
  </si>
  <si>
    <t>Revisar y validar las conciliaciones bancarias de las cuentas de la institución</t>
  </si>
  <si>
    <t>Seguimiento e Inspección de la adquisición de bienes y servicios acorde al Cronograma.</t>
  </si>
  <si>
    <t>Contribuir con la visibilidad de la institución</t>
  </si>
  <si>
    <t>Publicaciones en medios Propios y Externos.</t>
  </si>
  <si>
    <t>Cantidad de publicaciones sobre los productos y servicios institucionales en medios propios (Página Web Institucional, Twitter, Facebook, Instagram y  Youtube)</t>
  </si>
  <si>
    <t>Sumatoria de Publicaciones en los diferentes medios propios</t>
  </si>
  <si>
    <t>1.Listado de publicaciones.
2. Medios propios de comunicación.</t>
  </si>
  <si>
    <t>1. Solicitar listados de actividades de las áreas
2. Redactar notas.
3. Tomar fotos o videos.
4. Realizar diseño grafico.
5. Realizar publicaciones.</t>
  </si>
  <si>
    <t>Gerencia de Comunicaciones.</t>
  </si>
  <si>
    <t>1. Toda la institución.
2. Beneficiarios de los Productos y Servicios institucionales.</t>
  </si>
  <si>
    <t>Cantidad de publicaciones sobre los productos y servicios institucionales en medios externos (Periodicos, Radio, TV, otros)</t>
  </si>
  <si>
    <t>Sumatoria de Publicaciones en los diferentes medios externos</t>
  </si>
  <si>
    <t>1.Listado de publicaciones.
2. Medios externos de comunicación.</t>
  </si>
  <si>
    <t>1. Solicitar listados de actividades de las áreas misionales.
2. Redactar notas.
3. Tomar fotos o videos.
4. Realizar diseño grafico.
5. Realizar publicaciones.</t>
  </si>
  <si>
    <t>Toda la Institución</t>
  </si>
  <si>
    <t>Realizar protocolos de eventos y actividades.</t>
  </si>
  <si>
    <t xml:space="preserve">Cantidad de eventos y actividades realizados según los parametros protocolares establecidos. </t>
  </si>
  <si>
    <t xml:space="preserve">Sumatoria de eventos y actividades realizadas. </t>
  </si>
  <si>
    <r>
      <t xml:space="preserve">1. Listados de eventos realizados.
2. Fotos y videos.
</t>
    </r>
    <r>
      <rPr>
        <sz val="10"/>
        <rFont val="Aptos Narrow"/>
        <family val="2"/>
        <scheme val="minor"/>
      </rPr>
      <t>3. Listados de participación.</t>
    </r>
  </si>
  <si>
    <t>1. Realizar listado de eventos a realizar por trimestre.
2. Preparar cronogramas.
3. preparar eventos.
4. Tomar fotos y videos.
5. Compartir por los medios propios y externos según corresponda.
6. Informe sobre el evento realizado.</t>
  </si>
  <si>
    <t>Diseño y Conceptualización Gráfica</t>
  </si>
  <si>
    <t>Porcentajes de diseños gráficos realizados en los tiempos establecidos del total solicitado.</t>
  </si>
  <si>
    <t>Cantidad de diseños realizados en los tiempos establecidos/ total solicitado X 100</t>
  </si>
  <si>
    <t>1. Solicitudes de diseños realizados por las áreas.
2. Carpeta con diseños elaborados.
3. Correo con remisión de diseños realizados.</t>
  </si>
  <si>
    <t>1. Recibir solicitudes de  elaboración de Diseño. 
2. Categorizar diseños.
3. Crear carpeta de archivo de Diseños.
4. Remitir correos con diseños solicitados</t>
  </si>
  <si>
    <t>Porcentaje de diagramaciones realizadas en los tiempos establecidos del total solicitada.</t>
  </si>
  <si>
    <t>Cantidad de diagramaciones realizados en los tiempos establecidos/ total solicitado X 100</t>
  </si>
  <si>
    <t>1. Solicitudes de diagramación realizadas por las áreas.
2. Carpeta con diagramaciones elaboradas.
3. Correo con remisión de diagramaciones realizadas.</t>
  </si>
  <si>
    <t>1. Recibir solicitudes de  elaboración de Diagramación. 
2. Categorizar.
3. Crear carpeta de archivo con Diagramaciones
4. Remitir correos con diseños solicitados.</t>
  </si>
  <si>
    <t>Publicidad Instituciónal</t>
  </si>
  <si>
    <t>Cantidad de publicidad realizada</t>
  </si>
  <si>
    <t>Sumagtoria de publicidad realizada</t>
  </si>
  <si>
    <t>1.Reportes de medios de publicidad contratados</t>
  </si>
  <si>
    <t xml:space="preserve">1. Definiicion de plan de medios con la Maxima Autoridad
2.Ejecucion del Plan
</t>
  </si>
  <si>
    <t>Administrativo
Financiero</t>
  </si>
  <si>
    <t>Cantidad de material POP requerido</t>
  </si>
  <si>
    <t>Sumatoria de material POP requerido</t>
  </si>
  <si>
    <t>2.Fptpgrafias de material POP entregados</t>
  </si>
  <si>
    <t>Atendidas las solicitudes de Gestión de Pagos</t>
  </si>
  <si>
    <t>Porcentaje de libramientos según los preventivos entregados (desde que llegue al área)</t>
  </si>
  <si>
    <t>Reportes de libramientos segun preventivos.</t>
  </si>
  <si>
    <t>Dar salida a los requerimientos de libramiento.</t>
  </si>
  <si>
    <t>Finanzas, Compras, DIGEPRES</t>
  </si>
  <si>
    <t>Porcentaje de compromisos entregados en el tiempo establecido (x días desde que entra al área)</t>
  </si>
  <si>
    <t xml:space="preserve">Reportes de Compromisos </t>
  </si>
  <si>
    <t xml:space="preserve">Realizar certificicaciones acorde a disponibilidad, firmar y entregar al area correspondiente según proceso de compras  </t>
  </si>
  <si>
    <t>Porcentaje de solicitudes de reposición de caja chica atendidas a tiempo  (x días desde que entra al área)</t>
  </si>
  <si>
    <t>Reportes de reposicion de caja chica</t>
  </si>
  <si>
    <t xml:space="preserve">Atender las solicitudes de reposición de caja chica </t>
  </si>
  <si>
    <t>Contraloría, áreas DGDC</t>
  </si>
  <si>
    <t>Porcentaje de regularización del anticipo en el tiempo establecido
(x días desde que entra al área)</t>
  </si>
  <si>
    <t>Reportes de regularizacion del anticipo.</t>
  </si>
  <si>
    <t>Realizar la tramitación de cheques por fondo del anticipo en el tiempo establecido. (Según aplique)</t>
  </si>
  <si>
    <t>Porcentaje de nóminas y viáticos tramitados en los tiempos establecidos</t>
  </si>
  <si>
    <t>Reportes de nominas de viaticos tramitadas.</t>
  </si>
  <si>
    <t>Realizar nómina y viáticos  tramitados a la Contraloría</t>
  </si>
  <si>
    <t>Tesorería, Contraloría, áreas DGDC</t>
  </si>
  <si>
    <t xml:space="preserve">Dar seguimiento a los  pagos  </t>
  </si>
  <si>
    <t>Reportes de cuentas por pagar</t>
  </si>
  <si>
    <t>Reportes de cuentas por pagar.</t>
  </si>
  <si>
    <t>Registrar y gestionar la cuentas por pagar.</t>
  </si>
  <si>
    <t xml:space="preserve">Compras, contraloría </t>
  </si>
  <si>
    <t>Emitir reporte de las cuentas por pagar.</t>
  </si>
  <si>
    <t>Porcentaje de Cumplimiento del SISACNOC</t>
  </si>
  <si>
    <t>Informe del SISACNOC</t>
  </si>
  <si>
    <t>Actualizar las informaciones requeridas por la DIGECOG</t>
  </si>
  <si>
    <t>Áreas DGDC</t>
  </si>
  <si>
    <t xml:space="preserve">Gestionada Ejecución, Registro, Fiscalización y Cierre de los Procesos Financieros </t>
  </si>
  <si>
    <t xml:space="preserve">Ejecución Presupuestaria </t>
  </si>
  <si>
    <t>Informe de Ejecucion Presupuestaria -  UE</t>
  </si>
  <si>
    <t>Informe de Ejcucion Presupuestaria según aplica (UE)</t>
  </si>
  <si>
    <t>DIGEPRES</t>
  </si>
  <si>
    <t xml:space="preserve">Procesos contables Gestionados y Registrados segúnn normativas </t>
  </si>
  <si>
    <t xml:space="preserve">Informes de registros y procesos  Contable Gestionado </t>
  </si>
  <si>
    <t xml:space="preserve">Informes de la Unidad de Contabilidad </t>
  </si>
  <si>
    <t>Registrar entradas de Diario en el sistema contable</t>
  </si>
  <si>
    <t>Registrar y Procedecer con el porceso de pago</t>
  </si>
  <si>
    <t>Realizacion de las Conciliaciones Bancarias según normativa contable</t>
  </si>
  <si>
    <t>Realizacion de los Balances Generales y Conciliaciones según las normas contables</t>
  </si>
  <si>
    <t>Presentacion de pago con retenciones de impuestos y TSS</t>
  </si>
  <si>
    <t>Plan Operativo Anual 2025</t>
  </si>
  <si>
    <r>
      <rPr>
        <b/>
        <sz val="10"/>
        <color rgb="FF000000"/>
        <rFont val="Arial"/>
        <family val="2"/>
      </rPr>
      <t>Proceso de gestión, administración y control de inventario sistematizado</t>
    </r>
    <r>
      <rPr>
        <sz val="10"/>
        <color rgb="FF000000"/>
        <rFont val="Arial"/>
        <family val="2"/>
      </rPr>
      <t xml:space="preserve">
</t>
    </r>
  </si>
  <si>
    <t xml:space="preserve">Cantidad de informes de inventario
</t>
  </si>
  <si>
    <t>Informes socializados</t>
  </si>
  <si>
    <t>Elaboración de informe mensual y socialización con dirección</t>
  </si>
  <si>
    <t>Enc. Almacen</t>
  </si>
  <si>
    <t xml:space="preserve">Realizar programaciones y solicitud de adquisicón de material gastable de oficina </t>
  </si>
  <si>
    <t>%  de cumplimiento de tiempo de respuesta a las solicitudes (2 día)</t>
  </si>
  <si>
    <t>1. Matriz de requisiciones                                        2. Requisición de Almacen/Conduce de Salida</t>
  </si>
  <si>
    <t>Gestionar y entregar las requisiciones a las áreas de la DGDC.</t>
  </si>
  <si>
    <r>
      <rPr>
        <b/>
        <sz val="10"/>
        <color theme="1" tint="4.9989318521683403E-2"/>
        <rFont val="Arial"/>
        <family val="2"/>
      </rPr>
      <t>Mantenimientos preventivo, correctivo y repaciones a mobiliarios e inmobiliarios</t>
    </r>
    <r>
      <rPr>
        <sz val="10"/>
        <color theme="1" tint="4.9989318521683403E-2"/>
        <rFont val="Arial"/>
        <family val="2"/>
      </rPr>
      <t xml:space="preserve">
</t>
    </r>
  </si>
  <si>
    <t>Porcentaje de solicitudes de mantenimientos trabajadas respecto a las recibidas</t>
  </si>
  <si>
    <t xml:space="preserve">1. Reportes de mantenimientos realizados
</t>
  </si>
  <si>
    <t>Seguimiento y ejecución de servicio externos e internos inherentes a mantenimiento preventivos y correctivos</t>
  </si>
  <si>
    <t>Enc. Servicios Generales</t>
  </si>
  <si>
    <t>Porcentaje de cumplimiento del Plan de mantenimiento de aires</t>
  </si>
  <si>
    <t xml:space="preserve">1. Plan Elaborado                                    2. Ejecución del Plan </t>
  </si>
  <si>
    <t>Elaboración y ejecución del plan de mantenimiento</t>
  </si>
  <si>
    <t xml:space="preserve">Mantenimientos preventivo, correctivo y repaciones a Flotilla Vehicular
</t>
  </si>
  <si>
    <t>Porcentaje de ejecución plan de mantenimiento</t>
  </si>
  <si>
    <t>1.Reportes elaborados de ejecución del plan</t>
  </si>
  <si>
    <t>Realización de plan de mantenimiento de flotilla vehicular</t>
  </si>
  <si>
    <t>Enc Transportación</t>
  </si>
  <si>
    <t>Ejecutar plan de mantenimiento</t>
  </si>
  <si>
    <t>Acompañamiento a los procesos de alquiler de vehículos</t>
  </si>
  <si>
    <t>Monitoreo a la reposición de combustible de los vehículos</t>
  </si>
  <si>
    <r>
      <rPr>
        <b/>
        <sz val="10"/>
        <color theme="1" tint="4.9989318521683403E-2"/>
        <rFont val="Arial"/>
        <family val="2"/>
      </rPr>
      <t>Inventario de activo fijo debidamente administrado</t>
    </r>
    <r>
      <rPr>
        <sz val="10"/>
        <color theme="1" tint="4.9989318521683403E-2"/>
        <rFont val="Arial"/>
        <family val="2"/>
      </rPr>
      <t xml:space="preserve">
</t>
    </r>
  </si>
  <si>
    <t>Levantamientos de inventarios de activos fijos</t>
  </si>
  <si>
    <t>(Total de Ítem Orden de compra; factura) vs Registrados en  en la DGDC)*100</t>
  </si>
  <si>
    <t>Registrar y codificar activo fijo en el sistema SIAB.</t>
  </si>
  <si>
    <t>Encargado activo fijo</t>
  </si>
  <si>
    <t>Realización de levantamientos semestrales</t>
  </si>
  <si>
    <t xml:space="preserve">Porcentaje de descargo de activos fijos obsoletos  </t>
  </si>
  <si>
    <t>Informes realizado con evidencias de descargo</t>
  </si>
  <si>
    <t>Controlar la entrada, movimientos y salida de activos fijos de la institución.</t>
  </si>
  <si>
    <t>Realizar conciliaciones de los sistemas SIGEF y SIAB.</t>
  </si>
  <si>
    <t>Descargar los activos fijos obsoletos, dañados, desuso.</t>
  </si>
  <si>
    <r>
      <rPr>
        <b/>
        <sz val="10"/>
        <color theme="1" tint="4.9989318521683403E-2"/>
        <rFont val="Arial"/>
        <family val="2"/>
      </rPr>
      <t>Gestión documental de correspondencia debidamente tramitada</t>
    </r>
    <r>
      <rPr>
        <sz val="10"/>
        <color theme="1" tint="4.9989318521683403E-2"/>
        <rFont val="Arial"/>
        <family val="2"/>
      </rPr>
      <t xml:space="preserve">
</t>
    </r>
  </si>
  <si>
    <t>Porcentaje de correspondencia tramitada en un plazo de 24 horas.</t>
  </si>
  <si>
    <t>Total de comunicaciones distribuidas oportunamente y número total de comunicaciones recibidas</t>
  </si>
  <si>
    <t>Recibir y sellar  la correspondencia y/o documentos recibidos.</t>
  </si>
  <si>
    <t>Enc. Archivo</t>
  </si>
  <si>
    <t>Registrar en el sistema la correspondencia y/o documentos recibidos y controlar la recepción y trámite de las correspondencias</t>
  </si>
  <si>
    <t>Gestionar Servicios de mensajería</t>
  </si>
  <si>
    <r>
      <rPr>
        <b/>
        <sz val="10"/>
        <color theme="1" tint="4.9989318521683403E-2"/>
        <rFont val="Arial"/>
        <family val="2"/>
      </rPr>
      <t xml:space="preserve">Gestión de Compras y Contrataciones                   </t>
    </r>
    <r>
      <rPr>
        <sz val="10"/>
        <color theme="1" tint="4.9989318521683403E-2"/>
        <rFont val="Arial"/>
        <family val="2"/>
      </rPr>
      <t xml:space="preserve">                                                         </t>
    </r>
  </si>
  <si>
    <t>Porcentaje de ejecución del PACC</t>
  </si>
  <si>
    <t>Capturas del SISCOMPRA</t>
  </si>
  <si>
    <t>Recepción de solicitudes y preparación de expedientes de compras</t>
  </si>
  <si>
    <t>Enc. Compras</t>
  </si>
  <si>
    <t>Porcentaje SISCOMPRA</t>
  </si>
  <si>
    <t xml:space="preserve">Publicación y desarrollo de etapas en el portal transacional </t>
  </si>
  <si>
    <t>Gestión de Servicios Generales</t>
  </si>
  <si>
    <t>Porcentaje de cumplimiento de la programación de limpieza de las áreas</t>
  </si>
  <si>
    <t>1.Reportes de levantamientos de calidad   2.Fichas completadas</t>
  </si>
  <si>
    <t>Supervisión del cumplimiento de la programación de limpieza de las áreas</t>
  </si>
  <si>
    <t>Encargado Servicios Generales</t>
  </si>
  <si>
    <t>Porcentaje de asistencia a solicitudes de mayordomia en los tiempos requeridos</t>
  </si>
  <si>
    <t xml:space="preserve">1. Reportes de actividades cubiertas
</t>
  </si>
  <si>
    <t xml:space="preserve">Cubrir solicitudes de aservicios de mayordomia </t>
  </si>
  <si>
    <t>Realizar reportes de ejecución de actividades</t>
  </si>
  <si>
    <r>
      <rPr>
        <b/>
        <sz val="10"/>
        <color theme="1" tint="4.9989318521683403E-2"/>
        <rFont val="Arial"/>
        <family val="2"/>
      </rPr>
      <t>Gestión de las solicitudes de pagos</t>
    </r>
    <r>
      <rPr>
        <sz val="10"/>
        <color theme="1" tint="4.9989318521683403E-2"/>
        <rFont val="Arial"/>
        <family val="2"/>
      </rPr>
      <t xml:space="preserve">
</t>
    </r>
  </si>
  <si>
    <t>Porcentaje de solicitud de pagos emitidos dentro del plazo establecido.</t>
  </si>
  <si>
    <t>Reporte de pagos por expedientes de acuerdo con los requerimientos basado en el  instructivo de pago.</t>
  </si>
  <si>
    <t>Revisar y completar  los expedientes para la solicitud de pagos de acuerdo con los requerimientos basado en el  instructivo de pago.</t>
  </si>
  <si>
    <t>Enc. Administrativo</t>
  </si>
  <si>
    <t>Elaborar solicitud de pagos a tiempo (3 días laborables).</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</si>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</sst>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0">
    <font>
      <sz val="11"/>
      <color theme="1"/>
      <name val="Aptos Narrow"/>
      <family val="2"/>
      <scheme val="minor"/>
    </font>
    <font>
      <sz val="10"/>
      <color rgb="FF000000"/>
      <name val="Aptos Narrow"/>
      <family val="2"/>
      <scheme val="minor"/>
    </font>
    <font>
      <b/>
      <sz val="10"/>
      <color theme="0"/>
      <name val="Aptos Narrow"/>
      <family val="2"/>
      <scheme val="minor"/>
    </font>
    <font>
      <b/>
      <sz val="10"/>
      <color rgb="FF000000"/>
      <name val="Aptos Narrow"/>
      <family val="2"/>
      <scheme val="minor"/>
    </font>
    <font>
      <b/>
      <sz val="10"/>
      <color rgb="FFFF0000"/>
      <name val="Aptos Narrow"/>
      <family val="2"/>
      <scheme val="minor"/>
    </font>
    <font>
      <b/>
      <sz val="10"/>
      <name val="Aptos Narrow"/>
      <family val="2"/>
      <scheme val="minor"/>
    </font>
    <font>
      <sz val="10"/>
      <name val="Aptos Narrow"/>
      <family val="2"/>
      <scheme val="minor"/>
    </font>
    <font>
      <b/>
      <sz val="10"/>
      <color rgb="FF000000"/>
      <name val="Arial"/>
      <family val="2"/>
    </font>
    <font>
      <sz val="10"/>
      <color rgb="FF000000"/>
      <name val="Arial"/>
      <family val="2"/>
    </font>
    <font>
      <sz val="10"/>
      <color theme="3" tint="-0.499984740745262"/>
      <name val="Arial"/>
      <family val="2"/>
    </font>
    <font>
      <sz val="10"/>
      <name val="Arial"/>
      <family val="2"/>
    </font>
    <font>
      <b/>
      <sz val="10"/>
      <name val="Arial"/>
      <family val="2"/>
    </font>
    <font>
      <sz val="10"/>
      <color theme="1"/>
      <name val="Arial"/>
      <family val="2"/>
    </font>
    <font>
      <b/>
      <sz val="10"/>
      <color theme="1"/>
      <name val="Arial"/>
      <family val="2"/>
    </font>
    <font>
      <b/>
      <sz val="12"/>
      <color rgb="FF000000"/>
      <name val="Arial"/>
      <family val="2"/>
    </font>
    <font>
      <b/>
      <sz val="10"/>
      <color theme="0"/>
      <name val="Arial"/>
      <family val="2"/>
    </font>
    <font>
      <sz val="10"/>
      <color theme="1" tint="4.9989318521683403E-2"/>
      <name val="Arial"/>
      <family val="2"/>
    </font>
    <font>
      <b/>
      <sz val="10"/>
      <color theme="1" tint="4.9989318521683403E-2"/>
      <name val="Arial"/>
      <family val="2"/>
    </font>
    <font>
      <b/>
      <sz val="20"/>
      <color rgb="FF000000"/>
      <name val="Arial"/>
      <family val="2"/>
    </font>
    <font>
      <sz val="20"/>
      <color rgb="FF000000"/>
      <name val="Aptos Narrow"/>
      <family val="2"/>
      <scheme val="minor"/>
    </font>
  </fonts>
  <fills count="5">
    <fill>
      <patternFill patternType="none"/>
    </fill>
    <fill>
      <patternFill patternType="gray125"/>
    </fill>
    <fill>
      <patternFill patternType="solid">
        <fgColor rgb="FF3E5886"/>
        <bgColor indexed="64"/>
      </patternFill>
    </fill>
    <fill>
      <patternFill patternType="solid">
        <fgColor theme="0"/>
        <bgColor indexed="64"/>
      </patternFill>
    </fill>
    <fill>
      <patternFill patternType="solid">
        <fgColor rgb="FF3E5886"/>
        <bgColor rgb="FF3E5886"/>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262626"/>
      </left>
      <right style="thin">
        <color rgb="FF262626"/>
      </right>
      <top style="thin">
        <color rgb="FF262626"/>
      </top>
      <bottom/>
      <diagonal/>
    </border>
    <border>
      <left style="thin">
        <color rgb="FF262626"/>
      </left>
      <right/>
      <top style="thin">
        <color rgb="FF262626"/>
      </top>
      <bottom style="thin">
        <color rgb="FF262626"/>
      </bottom>
      <diagonal/>
    </border>
    <border>
      <left/>
      <right/>
      <top style="thin">
        <color rgb="FF262626"/>
      </top>
      <bottom style="thin">
        <color rgb="FF262626"/>
      </bottom>
      <diagonal/>
    </border>
    <border>
      <left/>
      <right style="thin">
        <color rgb="FF262626"/>
      </right>
      <top style="thin">
        <color rgb="FF262626"/>
      </top>
      <bottom style="thin">
        <color rgb="FF262626"/>
      </bottom>
      <diagonal/>
    </border>
    <border>
      <left style="thin">
        <color rgb="FF262626"/>
      </left>
      <right style="thin">
        <color rgb="FF262626"/>
      </right>
      <top/>
      <bottom/>
      <diagonal/>
    </border>
    <border>
      <left style="thin">
        <color rgb="FF262626"/>
      </left>
      <right style="thin">
        <color rgb="FF262626"/>
      </right>
      <top style="thin">
        <color rgb="FF262626"/>
      </top>
      <bottom style="thin">
        <color rgb="FF262626"/>
      </bottom>
      <diagonal/>
    </border>
  </borders>
  <cellStyleXfs count="5">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95">
    <xf numFmtId="0" fontId="0" fillId="0" borderId="0" xfId="0"/>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1" fillId="0" borderId="0" xfId="1" applyAlignment="1">
      <alignment horizontal="center" vertical="center" wrapText="1"/>
    </xf>
    <xf numFmtId="0" fontId="3" fillId="0" borderId="6" xfId="1" applyFont="1" applyBorder="1" applyAlignment="1">
      <alignment horizontal="center" vertical="center" wrapText="1"/>
    </xf>
    <xf numFmtId="0" fontId="3" fillId="0" borderId="1" xfId="1" applyFont="1" applyBorder="1" applyAlignment="1">
      <alignment horizontal="center" vertical="center" wrapText="1"/>
    </xf>
    <xf numFmtId="0" fontId="1" fillId="0" borderId="1" xfId="1" applyBorder="1" applyAlignment="1">
      <alignment horizontal="center" vertical="center" wrapText="1"/>
    </xf>
    <xf numFmtId="9" fontId="1" fillId="0" borderId="1" xfId="1" applyNumberFormat="1" applyBorder="1" applyAlignment="1">
      <alignment horizontal="center" vertical="center" wrapText="1"/>
    </xf>
    <xf numFmtId="0" fontId="1" fillId="0" borderId="6" xfId="1" applyBorder="1" applyAlignment="1">
      <alignment horizontal="center"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43" fontId="0" fillId="0" borderId="0" xfId="2" applyFont="1" applyAlignment="1">
      <alignment horizontal="center" vertical="center" wrapText="1"/>
    </xf>
    <xf numFmtId="9" fontId="0" fillId="0" borderId="1" xfId="3" applyFont="1" applyFill="1" applyBorder="1" applyAlignment="1">
      <alignment horizontal="center" vertical="center" wrapText="1"/>
    </xf>
    <xf numFmtId="0" fontId="1" fillId="0" borderId="1" xfId="1" applyBorder="1" applyAlignment="1">
      <alignment horizontal="center" vertical="center"/>
    </xf>
    <xf numFmtId="3" fontId="1" fillId="0" borderId="1" xfId="1" applyNumberFormat="1" applyBorder="1" applyAlignment="1">
      <alignment horizontal="center" vertical="center"/>
    </xf>
    <xf numFmtId="3" fontId="0" fillId="0" borderId="1" xfId="2" applyNumberFormat="1" applyFont="1" applyBorder="1" applyAlignment="1">
      <alignment horizontal="center" vertical="center"/>
    </xf>
    <xf numFmtId="1" fontId="1" fillId="0" borderId="1" xfId="1" applyNumberFormat="1" applyBorder="1" applyAlignment="1">
      <alignment horizontal="center" vertical="center" wrapText="1"/>
    </xf>
    <xf numFmtId="2" fontId="1" fillId="0" borderId="1" xfId="1" applyNumberFormat="1" applyBorder="1" applyAlignment="1">
      <alignment horizontal="center" vertical="center" wrapText="1"/>
    </xf>
    <xf numFmtId="43" fontId="0" fillId="0" borderId="1" xfId="2" applyFont="1" applyBorder="1" applyAlignment="1">
      <alignment horizontal="center" vertical="center" wrapText="1"/>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1" fontId="6" fillId="0" borderId="1" xfId="1" applyNumberFormat="1" applyFont="1" applyBorder="1" applyAlignment="1">
      <alignment horizontal="center" vertical="center" wrapText="1"/>
    </xf>
    <xf numFmtId="2" fontId="6" fillId="0" borderId="1" xfId="1" applyNumberFormat="1" applyFont="1" applyBorder="1" applyAlignment="1">
      <alignment horizontal="center" vertical="center" wrapText="1"/>
    </xf>
    <xf numFmtId="43" fontId="6" fillId="0" borderId="1" xfId="2" applyFont="1" applyFill="1" applyBorder="1" applyAlignment="1">
      <alignment horizontal="center" vertical="center" wrapText="1"/>
    </xf>
    <xf numFmtId="4" fontId="1" fillId="0" borderId="1" xfId="1" applyNumberFormat="1" applyBorder="1" applyAlignment="1">
      <alignment horizontal="center" vertical="center"/>
    </xf>
    <xf numFmtId="9" fontId="1" fillId="0" borderId="1" xfId="1" applyNumberFormat="1" applyBorder="1" applyAlignment="1">
      <alignment horizontal="center" vertical="center"/>
    </xf>
    <xf numFmtId="0" fontId="1" fillId="0" borderId="1" xfId="1" applyBorder="1" applyAlignment="1">
      <alignment horizontal="center" wrapText="1"/>
    </xf>
    <xf numFmtId="43" fontId="0" fillId="0" borderId="1" xfId="2" applyFont="1" applyBorder="1" applyAlignment="1">
      <alignment horizontal="center" vertical="center"/>
    </xf>
    <xf numFmtId="0" fontId="3" fillId="0" borderId="1" xfId="4" applyFont="1" applyBorder="1" applyAlignment="1">
      <alignment horizontal="center" vertical="center" wrapText="1"/>
    </xf>
    <xf numFmtId="0" fontId="1" fillId="0" borderId="1" xfId="4" applyBorder="1" applyAlignment="1">
      <alignment horizontal="center" vertical="center" wrapText="1"/>
    </xf>
    <xf numFmtId="9" fontId="1" fillId="0" borderId="1" xfId="4" applyNumberFormat="1" applyBorder="1" applyAlignment="1">
      <alignment horizontal="center" vertical="center" wrapText="1"/>
    </xf>
    <xf numFmtId="0" fontId="8" fillId="0" borderId="1" xfId="4" applyFont="1" applyBorder="1" applyAlignment="1">
      <alignment horizontal="center" vertical="center" wrapText="1"/>
    </xf>
    <xf numFmtId="0" fontId="8" fillId="0" borderId="1" xfId="4" applyFont="1" applyBorder="1" applyAlignment="1">
      <alignment horizontal="center" vertical="center"/>
    </xf>
    <xf numFmtId="9" fontId="8" fillId="0" borderId="1" xfId="4" applyNumberFormat="1" applyFont="1" applyBorder="1" applyAlignment="1">
      <alignment horizontal="center" vertical="center"/>
    </xf>
    <xf numFmtId="0" fontId="9" fillId="0" borderId="1" xfId="4" applyFont="1" applyBorder="1" applyAlignment="1" applyProtection="1">
      <alignment horizontal="center" vertical="center" wrapText="1"/>
      <protection locked="0"/>
    </xf>
    <xf numFmtId="0" fontId="10" fillId="0" borderId="1" xfId="4" applyFont="1" applyBorder="1" applyAlignment="1" applyProtection="1">
      <alignment horizontal="center" vertical="center" wrapText="1"/>
      <protection locked="0"/>
    </xf>
    <xf numFmtId="0" fontId="12" fillId="0" borderId="1" xfId="4" applyFont="1" applyBorder="1" applyAlignment="1" applyProtection="1">
      <alignment horizontal="center" vertical="center" wrapText="1"/>
      <protection locked="0"/>
    </xf>
    <xf numFmtId="0" fontId="13" fillId="0" borderId="1" xfId="4" applyFont="1" applyBorder="1" applyAlignment="1" applyProtection="1">
      <alignment horizontal="center" vertical="center" wrapText="1"/>
      <protection locked="0"/>
    </xf>
    <xf numFmtId="0" fontId="10" fillId="0" borderId="1" xfId="3" applyNumberFormat="1" applyFont="1" applyFill="1" applyBorder="1" applyAlignment="1" applyProtection="1">
      <alignment horizontal="center" vertical="center" wrapText="1"/>
      <protection locked="0"/>
    </xf>
    <xf numFmtId="9" fontId="12" fillId="0" borderId="1" xfId="4" applyNumberFormat="1" applyFont="1" applyBorder="1" applyAlignment="1">
      <alignment horizontal="center" vertical="center"/>
    </xf>
    <xf numFmtId="0" fontId="12" fillId="0" borderId="1" xfId="4" applyFont="1" applyBorder="1" applyAlignment="1">
      <alignment horizontal="center" vertical="center"/>
    </xf>
    <xf numFmtId="9" fontId="12" fillId="0" borderId="1" xfId="4" applyNumberFormat="1" applyFont="1" applyBorder="1" applyAlignment="1" applyProtection="1">
      <alignment horizontal="center" vertical="center" wrapText="1"/>
      <protection locked="0"/>
    </xf>
    <xf numFmtId="4" fontId="1" fillId="0" borderId="1" xfId="1" applyNumberFormat="1" applyBorder="1" applyAlignment="1">
      <alignment horizontal="center" vertical="center" wrapText="1"/>
    </xf>
    <xf numFmtId="9" fontId="1" fillId="0" borderId="1" xfId="3" applyFont="1" applyBorder="1" applyAlignment="1">
      <alignment horizontal="center" vertical="center" wrapText="1"/>
    </xf>
    <xf numFmtId="9" fontId="0" fillId="0" borderId="1" xfId="3" applyFont="1" applyBorder="1" applyAlignment="1">
      <alignment horizontal="center" vertical="center" wrapText="1"/>
    </xf>
    <xf numFmtId="0" fontId="8" fillId="0" borderId="1" xfId="1" applyFont="1" applyBorder="1" applyAlignment="1" applyProtection="1">
      <alignment horizontal="center" vertical="center" wrapText="1"/>
      <protection locked="0"/>
    </xf>
    <xf numFmtId="0" fontId="10" fillId="0" borderId="1" xfId="1" applyFont="1" applyBorder="1" applyAlignment="1" applyProtection="1">
      <alignment horizontal="center" vertical="center" wrapText="1"/>
      <protection locked="0"/>
    </xf>
    <xf numFmtId="43" fontId="1" fillId="0" borderId="1" xfId="2" applyFont="1" applyFill="1" applyBorder="1" applyAlignment="1">
      <alignment horizontal="center" vertical="center"/>
    </xf>
    <xf numFmtId="0" fontId="10" fillId="0" borderId="1" xfId="4" applyFont="1" applyBorder="1" applyAlignment="1">
      <alignment horizontal="center" vertical="center" wrapText="1"/>
    </xf>
    <xf numFmtId="1" fontId="1" fillId="0" borderId="1" xfId="1" applyNumberFormat="1" applyBorder="1" applyAlignment="1">
      <alignment horizontal="center" vertical="center"/>
    </xf>
    <xf numFmtId="9" fontId="1" fillId="3" borderId="1" xfId="1" applyNumberFormat="1" applyFill="1" applyBorder="1" applyAlignment="1">
      <alignment horizontal="center" vertical="center" wrapText="1"/>
    </xf>
    <xf numFmtId="0" fontId="8" fillId="0" borderId="1" xfId="3" applyNumberFormat="1" applyFont="1" applyBorder="1" applyAlignment="1">
      <alignment horizontal="center" vertical="center"/>
    </xf>
    <xf numFmtId="0" fontId="1" fillId="0" borderId="0" xfId="1"/>
    <xf numFmtId="0" fontId="1" fillId="0" borderId="0" xfId="1" applyAlignment="1">
      <alignment horizontal="center"/>
    </xf>
    <xf numFmtId="0" fontId="15" fillId="4" borderId="9" xfId="1" applyFont="1" applyFill="1" applyBorder="1" applyAlignment="1">
      <alignment horizontal="center" vertical="center"/>
    </xf>
    <xf numFmtId="0" fontId="15" fillId="4" borderId="14" xfId="1" applyFont="1" applyFill="1" applyBorder="1"/>
    <xf numFmtId="0" fontId="8" fillId="0" borderId="1" xfId="1" applyFont="1" applyBorder="1" applyAlignment="1">
      <alignment horizontal="center"/>
    </xf>
    <xf numFmtId="0" fontId="8" fillId="0" borderId="1" xfId="1" applyFont="1" applyBorder="1" applyAlignment="1">
      <alignment vertical="center" wrapText="1"/>
    </xf>
    <xf numFmtId="0" fontId="8" fillId="0" borderId="1" xfId="1" applyFont="1" applyBorder="1" applyAlignment="1">
      <alignment horizontal="center" vertical="center"/>
    </xf>
    <xf numFmtId="0" fontId="16" fillId="0" borderId="1" xfId="1" applyFont="1" applyBorder="1" applyAlignment="1" applyProtection="1">
      <alignment horizontal="center" vertical="center" wrapText="1"/>
      <protection locked="0"/>
    </xf>
    <xf numFmtId="0" fontId="8" fillId="0" borderId="12" xfId="1" applyFont="1" applyBorder="1"/>
    <xf numFmtId="0" fontId="8" fillId="0" borderId="14" xfId="1" applyFont="1" applyBorder="1"/>
    <xf numFmtId="9" fontId="16" fillId="0" borderId="1" xfId="1" applyNumberFormat="1" applyFont="1" applyBorder="1" applyAlignment="1" applyProtection="1">
      <alignment horizontal="center" vertical="center" wrapText="1"/>
      <protection locked="0"/>
    </xf>
    <xf numFmtId="9" fontId="8" fillId="0" borderId="1" xfId="1" applyNumberFormat="1" applyFont="1" applyBorder="1" applyAlignment="1">
      <alignment horizontal="center" vertical="center" wrapText="1"/>
    </xf>
    <xf numFmtId="9" fontId="8" fillId="0" borderId="1" xfId="1" applyNumberFormat="1" applyFont="1" applyBorder="1" applyAlignment="1">
      <alignment horizontal="center" vertical="center"/>
    </xf>
    <xf numFmtId="0" fontId="16" fillId="0" borderId="1" xfId="1" applyFont="1" applyBorder="1" applyAlignment="1" applyProtection="1">
      <alignment vertical="center" wrapText="1"/>
      <protection locked="0"/>
    </xf>
    <xf numFmtId="0" fontId="8" fillId="0" borderId="1" xfId="1" applyFont="1" applyBorder="1" applyAlignment="1">
      <alignment horizontal="center" vertical="center" wrapText="1"/>
    </xf>
    <xf numFmtId="4" fontId="8" fillId="0" borderId="1" xfId="1" applyNumberFormat="1" applyFont="1" applyBorder="1" applyAlignment="1">
      <alignment horizontal="center"/>
    </xf>
    <xf numFmtId="3" fontId="8" fillId="0" borderId="1" xfId="1" applyNumberFormat="1" applyFont="1" applyBorder="1" applyAlignment="1">
      <alignment horizontal="center"/>
    </xf>
    <xf numFmtId="0" fontId="12" fillId="0" borderId="1" xfId="1" applyFont="1" applyBorder="1" applyAlignment="1" applyProtection="1">
      <alignment horizontal="left" vertical="center" wrapText="1"/>
      <protection locked="0"/>
    </xf>
    <xf numFmtId="0" fontId="16" fillId="0" borderId="1" xfId="1" quotePrefix="1" applyFont="1" applyBorder="1" applyAlignment="1" applyProtection="1">
      <alignment vertical="center" wrapText="1"/>
      <protection locked="0"/>
    </xf>
    <xf numFmtId="0" fontId="8" fillId="0" borderId="1" xfId="1" applyFont="1" applyBorder="1"/>
    <xf numFmtId="10" fontId="8" fillId="0" borderId="1" xfId="1" applyNumberFormat="1" applyFont="1" applyBorder="1" applyAlignment="1">
      <alignment horizontal="center" vertical="center"/>
    </xf>
    <xf numFmtId="4" fontId="8" fillId="0" borderId="1" xfId="1" applyNumberFormat="1" applyFont="1" applyBorder="1"/>
    <xf numFmtId="0" fontId="1" fillId="0" borderId="1" xfId="1" applyBorder="1" applyAlignment="1">
      <alignment horizontal="center" vertical="center" wrapText="1"/>
    </xf>
    <xf numFmtId="0" fontId="1" fillId="0" borderId="6" xfId="1" applyBorder="1" applyAlignment="1">
      <alignment horizontal="center" vertical="center" wrapText="1"/>
    </xf>
    <xf numFmtId="0" fontId="1" fillId="0" borderId="7" xfId="1" applyBorder="1" applyAlignment="1">
      <alignment horizontal="center" vertical="center" wrapText="1"/>
    </xf>
    <xf numFmtId="43" fontId="0" fillId="0" borderId="6" xfId="2" applyFont="1" applyBorder="1" applyAlignment="1">
      <alignment horizontal="center" vertical="center" wrapText="1"/>
    </xf>
    <xf numFmtId="43" fontId="0" fillId="0" borderId="7" xfId="2"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 xfId="1" applyFont="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1" fillId="0" borderId="1" xfId="1" applyBorder="1" applyAlignment="1">
      <alignment horizontal="center" vertical="center"/>
    </xf>
    <xf numFmtId="3" fontId="1" fillId="0" borderId="6" xfId="1" applyNumberFormat="1" applyBorder="1" applyAlignment="1">
      <alignment horizontal="center" vertical="center"/>
    </xf>
    <xf numFmtId="3" fontId="1" fillId="0" borderId="8" xfId="1" applyNumberFormat="1" applyBorder="1" applyAlignment="1">
      <alignment horizontal="center" vertical="center"/>
    </xf>
    <xf numFmtId="3" fontId="1" fillId="0" borderId="7" xfId="1" applyNumberFormat="1" applyBorder="1" applyAlignment="1">
      <alignment horizontal="center" vertical="center"/>
    </xf>
    <xf numFmtId="0" fontId="3" fillId="0" borderId="8" xfId="1" applyFont="1" applyBorder="1" applyAlignment="1">
      <alignment horizontal="center" vertical="center" wrapText="1"/>
    </xf>
    <xf numFmtId="0" fontId="1" fillId="0" borderId="8" xfId="1" applyBorder="1" applyAlignment="1">
      <alignment horizontal="center" vertical="center" wrapText="1"/>
    </xf>
    <xf numFmtId="0" fontId="3" fillId="0" borderId="1" xfId="1" applyFont="1" applyBorder="1" applyAlignment="1">
      <alignment horizontal="center" vertical="center"/>
    </xf>
    <xf numFmtId="3" fontId="1" fillId="0" borderId="1" xfId="1" applyNumberFormat="1" applyBorder="1" applyAlignment="1">
      <alignment horizontal="center" vertical="center"/>
    </xf>
    <xf numFmtId="0" fontId="1" fillId="0" borderId="6" xfId="1" applyBorder="1" applyAlignment="1">
      <alignment horizontal="center" vertical="center"/>
    </xf>
    <xf numFmtId="0" fontId="1" fillId="0" borderId="8" xfId="1" applyBorder="1" applyAlignment="1">
      <alignment horizontal="center" vertical="center"/>
    </xf>
    <xf numFmtId="0" fontId="1" fillId="0" borderId="7" xfId="1" applyBorder="1" applyAlignment="1">
      <alignment horizontal="center" vertical="center"/>
    </xf>
    <xf numFmtId="0" fontId="3" fillId="0" borderId="1" xfId="4" applyFont="1" applyBorder="1" applyAlignment="1">
      <alignment horizontal="center" vertical="center" wrapText="1"/>
    </xf>
    <xf numFmtId="0" fontId="1" fillId="0" borderId="6" xfId="4" applyBorder="1" applyAlignment="1">
      <alignment horizontal="center" vertical="center" wrapText="1"/>
    </xf>
    <xf numFmtId="0" fontId="1" fillId="0" borderId="7" xfId="4" applyBorder="1" applyAlignment="1">
      <alignment horizontal="center" vertical="center" wrapText="1"/>
    </xf>
    <xf numFmtId="0" fontId="1" fillId="0" borderId="1" xfId="4" applyBorder="1" applyAlignment="1">
      <alignment horizontal="center" vertical="center" wrapText="1"/>
    </xf>
    <xf numFmtId="9" fontId="1" fillId="0" borderId="1" xfId="1" applyNumberFormat="1" applyBorder="1" applyAlignment="1">
      <alignment horizontal="center" vertical="center"/>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0" fontId="12" fillId="0" borderId="6" xfId="4" applyFont="1" applyBorder="1" applyAlignment="1" applyProtection="1">
      <alignment horizontal="center" vertical="center" wrapText="1"/>
      <protection locked="0"/>
    </xf>
    <xf numFmtId="0" fontId="12" fillId="0" borderId="7" xfId="4" applyFont="1" applyBorder="1" applyAlignment="1" applyProtection="1">
      <alignment horizontal="center" vertical="center" wrapText="1"/>
      <protection locked="0"/>
    </xf>
    <xf numFmtId="0" fontId="8" fillId="0" borderId="6" xfId="4" applyFont="1" applyBorder="1" applyAlignment="1">
      <alignment horizontal="center" vertical="center"/>
    </xf>
    <xf numFmtId="0" fontId="8" fillId="0" borderId="7" xfId="4" applyFont="1" applyBorder="1" applyAlignment="1">
      <alignment horizontal="center" vertical="center"/>
    </xf>
    <xf numFmtId="0" fontId="8" fillId="0" borderId="1" xfId="4" applyFont="1" applyBorder="1" applyAlignment="1">
      <alignment horizontal="center" vertical="center" wrapText="1"/>
    </xf>
    <xf numFmtId="4" fontId="8" fillId="0" borderId="1" xfId="4" applyNumberFormat="1" applyFont="1" applyBorder="1" applyAlignment="1">
      <alignment horizontal="center" vertical="center"/>
    </xf>
    <xf numFmtId="0" fontId="8" fillId="0" borderId="1" xfId="4" applyFont="1" applyBorder="1" applyAlignment="1">
      <alignment horizontal="center" vertical="center"/>
    </xf>
    <xf numFmtId="0" fontId="13" fillId="0" borderId="1" xfId="4" applyFont="1" applyBorder="1" applyAlignment="1" applyProtection="1">
      <alignment horizontal="center" vertical="center" wrapText="1"/>
      <protection locked="0"/>
    </xf>
    <xf numFmtId="0" fontId="8" fillId="0" borderId="6" xfId="4" applyFont="1" applyBorder="1" applyAlignment="1">
      <alignment horizontal="center" vertical="center" wrapText="1"/>
    </xf>
    <xf numFmtId="0" fontId="8" fillId="0" borderId="8" xfId="4" applyFont="1" applyBorder="1" applyAlignment="1">
      <alignment horizontal="center" vertical="center" wrapText="1"/>
    </xf>
    <xf numFmtId="0" fontId="8" fillId="0" borderId="7" xfId="4" applyFont="1" applyBorder="1" applyAlignment="1">
      <alignment horizontal="center" vertical="center" wrapText="1"/>
    </xf>
    <xf numFmtId="0" fontId="8" fillId="0" borderId="8" xfId="4" applyFont="1" applyBorder="1" applyAlignment="1">
      <alignment horizontal="center" vertical="center"/>
    </xf>
    <xf numFmtId="0" fontId="12" fillId="0" borderId="1" xfId="4" applyFont="1" applyBorder="1" applyAlignment="1" applyProtection="1">
      <alignment horizontal="center" vertical="center" wrapText="1"/>
      <protection locked="0"/>
    </xf>
    <xf numFmtId="9" fontId="8" fillId="0" borderId="1" xfId="4" applyNumberFormat="1" applyFont="1" applyBorder="1" applyAlignment="1">
      <alignment horizontal="center" vertical="center"/>
    </xf>
    <xf numFmtId="9" fontId="12" fillId="0" borderId="6" xfId="4" applyNumberFormat="1" applyFont="1" applyBorder="1" applyAlignment="1" applyProtection="1">
      <alignment horizontal="center" vertical="center" wrapText="1"/>
      <protection locked="0"/>
    </xf>
    <xf numFmtId="9" fontId="12" fillId="0" borderId="8" xfId="4" applyNumberFormat="1" applyFont="1" applyBorder="1" applyAlignment="1" applyProtection="1">
      <alignment horizontal="center" vertical="center" wrapText="1"/>
      <protection locked="0"/>
    </xf>
    <xf numFmtId="9" fontId="12" fillId="0" borderId="7" xfId="4" applyNumberFormat="1" applyFont="1" applyBorder="1" applyAlignment="1" applyProtection="1">
      <alignment horizontal="center" vertical="center" wrapText="1"/>
      <protection locked="0"/>
    </xf>
    <xf numFmtId="9" fontId="1" fillId="0" borderId="6" xfId="1" applyNumberFormat="1" applyBorder="1" applyAlignment="1">
      <alignment horizontal="center" vertical="center" wrapText="1"/>
    </xf>
    <xf numFmtId="9" fontId="8" fillId="0" borderId="6" xfId="4" applyNumberFormat="1" applyFont="1" applyBorder="1" applyAlignment="1">
      <alignment horizontal="center" vertical="center"/>
    </xf>
    <xf numFmtId="0" fontId="12" fillId="0" borderId="8" xfId="4" applyFont="1" applyBorder="1" applyAlignment="1" applyProtection="1">
      <alignment horizontal="center" vertical="center" wrapText="1"/>
      <protection locked="0"/>
    </xf>
    <xf numFmtId="0" fontId="10" fillId="0" borderId="1" xfId="4" applyFont="1" applyBorder="1" applyAlignment="1" applyProtection="1">
      <alignment horizontal="center" vertical="center" wrapText="1"/>
      <protection locked="0"/>
    </xf>
    <xf numFmtId="0" fontId="10" fillId="0" borderId="6" xfId="4" applyFont="1" applyBorder="1" applyAlignment="1" applyProtection="1">
      <alignment horizontal="center" vertical="center" wrapText="1"/>
      <protection locked="0"/>
    </xf>
    <xf numFmtId="0" fontId="10" fillId="0" borderId="8" xfId="4" applyFont="1" applyBorder="1" applyAlignment="1" applyProtection="1">
      <alignment horizontal="center" vertical="center" wrapText="1"/>
      <protection locked="0"/>
    </xf>
    <xf numFmtId="0" fontId="10" fillId="0" borderId="7" xfId="4" applyFont="1" applyBorder="1" applyAlignment="1" applyProtection="1">
      <alignment horizontal="center" vertical="center" wrapText="1"/>
      <protection locked="0"/>
    </xf>
    <xf numFmtId="0" fontId="10" fillId="0" borderId="1" xfId="3" applyNumberFormat="1" applyFont="1" applyFill="1" applyBorder="1" applyAlignment="1" applyProtection="1">
      <alignment horizontal="center" vertical="center" wrapText="1"/>
      <protection locked="0"/>
    </xf>
    <xf numFmtId="0" fontId="11" fillId="0" borderId="1" xfId="4" applyFont="1" applyBorder="1" applyAlignment="1" applyProtection="1">
      <alignment horizontal="center" vertical="center" wrapText="1"/>
      <protection locked="0"/>
    </xf>
    <xf numFmtId="0" fontId="8" fillId="0" borderId="1" xfId="3" applyNumberFormat="1" applyFont="1" applyFill="1" applyBorder="1" applyAlignment="1">
      <alignment horizontal="center" vertical="center"/>
    </xf>
    <xf numFmtId="0" fontId="7" fillId="0" borderId="1" xfId="4" applyFont="1" applyBorder="1" applyAlignment="1">
      <alignment horizontal="center" vertical="center" wrapText="1"/>
    </xf>
    <xf numFmtId="9" fontId="8" fillId="0" borderId="1" xfId="4" applyNumberFormat="1" applyFont="1" applyBorder="1" applyAlignment="1">
      <alignment horizontal="center" vertical="center" wrapText="1"/>
    </xf>
    <xf numFmtId="9" fontId="1" fillId="0" borderId="1" xfId="1" applyNumberFormat="1" applyBorder="1" applyAlignment="1">
      <alignment horizontal="center" vertical="center" wrapText="1"/>
    </xf>
    <xf numFmtId="43" fontId="0" fillId="0" borderId="1" xfId="2" applyFont="1" applyBorder="1" applyAlignment="1">
      <alignment horizontal="center" vertical="center" wrapText="1"/>
    </xf>
    <xf numFmtId="9" fontId="8" fillId="0" borderId="1" xfId="3" applyFont="1" applyFill="1" applyBorder="1" applyAlignment="1" applyProtection="1">
      <alignment horizontal="center" vertical="center" wrapText="1"/>
      <protection locked="0"/>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3" fillId="0" borderId="7" xfId="1" applyFont="1" applyBorder="1" applyAlignment="1">
      <alignment horizontal="center" vertical="center"/>
    </xf>
    <xf numFmtId="4" fontId="1" fillId="0" borderId="1" xfId="1" applyNumberFormat="1" applyBorder="1" applyAlignment="1">
      <alignment horizontal="center" vertical="center"/>
    </xf>
    <xf numFmtId="0" fontId="12" fillId="0" borderId="1" xfId="1" applyFont="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1" fillId="0" borderId="1" xfId="2" applyNumberFormat="1" applyFont="1" applyBorder="1" applyAlignment="1">
      <alignment horizontal="center" vertical="center" wrapText="1"/>
    </xf>
    <xf numFmtId="9" fontId="8" fillId="0" borderId="8" xfId="4" applyNumberFormat="1" applyFont="1" applyBorder="1" applyAlignment="1">
      <alignment horizontal="center" vertical="center"/>
    </xf>
    <xf numFmtId="9" fontId="8" fillId="0" borderId="7" xfId="4" applyNumberFormat="1" applyFont="1" applyBorder="1" applyAlignment="1">
      <alignment horizontal="center" vertical="center"/>
    </xf>
    <xf numFmtId="9" fontId="10" fillId="0" borderId="6" xfId="4" applyNumberFormat="1" applyFont="1" applyBorder="1" applyAlignment="1" applyProtection="1">
      <alignment horizontal="center" vertical="center" wrapText="1"/>
      <protection locked="0"/>
    </xf>
    <xf numFmtId="0" fontId="8" fillId="0" borderId="6" xfId="3" applyNumberFormat="1" applyFont="1" applyBorder="1" applyAlignment="1">
      <alignment horizontal="center" vertical="center"/>
    </xf>
    <xf numFmtId="0" fontId="8" fillId="0" borderId="8" xfId="3" applyNumberFormat="1" applyFont="1" applyBorder="1" applyAlignment="1">
      <alignment horizontal="center" vertical="center"/>
    </xf>
    <xf numFmtId="0" fontId="8" fillId="0" borderId="7" xfId="3" applyNumberFormat="1" applyFont="1" applyBorder="1" applyAlignment="1">
      <alignment horizontal="center" vertical="center"/>
    </xf>
    <xf numFmtId="0" fontId="14" fillId="0" borderId="0" xfId="1" applyFont="1" applyAlignment="1">
      <alignment horizontal="center"/>
    </xf>
    <xf numFmtId="0" fontId="1" fillId="0" borderId="0" xfId="1"/>
    <xf numFmtId="0" fontId="18" fillId="0" borderId="0" xfId="1" applyFont="1" applyAlignment="1">
      <alignment horizontal="center"/>
    </xf>
    <xf numFmtId="0" fontId="19" fillId="0" borderId="0" xfId="1" applyFont="1"/>
    <xf numFmtId="0" fontId="15" fillId="4" borderId="9" xfId="1" applyFont="1" applyFill="1" applyBorder="1" applyAlignment="1">
      <alignment horizontal="center" vertical="center"/>
    </xf>
    <xf numFmtId="0" fontId="10" fillId="0" borderId="13" xfId="1" applyFont="1" applyBorder="1"/>
    <xf numFmtId="0" fontId="15" fillId="4" borderId="9" xfId="1" applyFont="1" applyFill="1" applyBorder="1" applyAlignment="1">
      <alignment horizontal="center" vertical="center" wrapText="1"/>
    </xf>
    <xf numFmtId="0" fontId="10" fillId="0" borderId="13" xfId="1" applyFont="1" applyBorder="1" applyAlignment="1">
      <alignment wrapText="1"/>
    </xf>
    <xf numFmtId="0" fontId="15" fillId="4" borderId="10" xfId="1" applyFont="1" applyFill="1" applyBorder="1" applyAlignment="1">
      <alignment horizontal="center" vertical="center" wrapText="1"/>
    </xf>
    <xf numFmtId="0" fontId="10" fillId="0" borderId="11" xfId="1" applyFont="1" applyBorder="1"/>
    <xf numFmtId="0" fontId="10" fillId="0" borderId="12" xfId="1" applyFont="1" applyBorder="1"/>
    <xf numFmtId="0" fontId="8" fillId="0" borderId="1" xfId="1" applyFont="1" applyBorder="1" applyAlignment="1">
      <alignment horizontal="center"/>
    </xf>
    <xf numFmtId="0" fontId="8" fillId="0" borderId="1" xfId="1" applyFont="1" applyBorder="1" applyAlignment="1">
      <alignment horizontal="left" vertical="center" wrapText="1"/>
    </xf>
    <xf numFmtId="9" fontId="16" fillId="0" borderId="6" xfId="1" applyNumberFormat="1" applyFont="1" applyBorder="1" applyAlignment="1" applyProtection="1">
      <alignment horizontal="center" vertical="center" wrapText="1"/>
      <protection locked="0"/>
    </xf>
    <xf numFmtId="9" fontId="16" fillId="0" borderId="7" xfId="1" applyNumberFormat="1" applyFont="1" applyBorder="1" applyAlignment="1" applyProtection="1">
      <alignment horizontal="center" vertical="center" wrapText="1"/>
      <protection locked="0"/>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16" fillId="0" borderId="6" xfId="1" applyFont="1" applyBorder="1" applyAlignment="1" applyProtection="1">
      <alignment horizontal="center" vertical="center" wrapText="1"/>
      <protection locked="0"/>
    </xf>
    <xf numFmtId="0" fontId="16" fillId="0" borderId="7" xfId="1" applyFont="1" applyBorder="1" applyAlignment="1" applyProtection="1">
      <alignment horizontal="center" vertical="center" wrapText="1"/>
      <protection locked="0"/>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15" fillId="4" borderId="11" xfId="1" applyFont="1" applyFill="1" applyBorder="1" applyAlignment="1">
      <alignment horizontal="center" vertical="center" wrapText="1"/>
    </xf>
    <xf numFmtId="0" fontId="15" fillId="4" borderId="12" xfId="1" applyFont="1" applyFill="1" applyBorder="1" applyAlignment="1">
      <alignment horizontal="center" vertical="center" wrapText="1"/>
    </xf>
    <xf numFmtId="0" fontId="10" fillId="0" borderId="13" xfId="1" applyFont="1" applyBorder="1" applyAlignment="1">
      <alignment horizontal="center"/>
    </xf>
    <xf numFmtId="0" fontId="8" fillId="0" borderId="8" xfId="1" applyFont="1" applyBorder="1" applyAlignment="1">
      <alignment horizontal="center" vertical="center" wrapText="1"/>
    </xf>
    <xf numFmtId="4" fontId="8" fillId="0" borderId="6" xfId="1" applyNumberFormat="1" applyFont="1" applyBorder="1" applyAlignment="1">
      <alignment horizontal="center" vertical="center"/>
    </xf>
    <xf numFmtId="4" fontId="8" fillId="0" borderId="8" xfId="1" applyNumberFormat="1" applyFont="1" applyBorder="1" applyAlignment="1">
      <alignment horizontal="center" vertical="center"/>
    </xf>
    <xf numFmtId="9" fontId="16" fillId="0" borderId="1" xfId="1" applyNumberFormat="1" applyFont="1" applyBorder="1" applyAlignment="1" applyProtection="1">
      <alignment horizontal="left" vertical="center" wrapText="1"/>
      <protection locked="0"/>
    </xf>
    <xf numFmtId="9" fontId="17" fillId="0" borderId="1" xfId="1" applyNumberFormat="1" applyFont="1" applyBorder="1" applyAlignment="1" applyProtection="1">
      <alignment horizontal="left" vertical="center" wrapText="1"/>
      <protection locked="0"/>
    </xf>
    <xf numFmtId="9" fontId="16" fillId="0" borderId="1" xfId="1" applyNumberFormat="1" applyFont="1" applyBorder="1" applyAlignment="1" applyProtection="1">
      <alignment horizontal="center" vertical="center" wrapText="1"/>
      <protection locked="0"/>
    </xf>
    <xf numFmtId="9" fontId="8" fillId="0" borderId="1" xfId="1" applyNumberFormat="1" applyFont="1" applyBorder="1" applyAlignment="1">
      <alignment horizontal="center" vertical="center" wrapText="1"/>
    </xf>
    <xf numFmtId="0" fontId="16" fillId="0" borderId="1" xfId="1" applyFont="1" applyBorder="1" applyAlignment="1" applyProtection="1">
      <alignment horizontal="center" vertical="center" wrapText="1"/>
      <protection locked="0"/>
    </xf>
    <xf numFmtId="9" fontId="8" fillId="0" borderId="1" xfId="1" applyNumberFormat="1" applyFont="1" applyBorder="1" applyAlignment="1">
      <alignment horizontal="center" vertical="center"/>
    </xf>
    <xf numFmtId="0" fontId="8" fillId="0" borderId="1" xfId="1" applyFont="1" applyBorder="1" applyAlignment="1">
      <alignment horizontal="center" vertical="center"/>
    </xf>
    <xf numFmtId="4" fontId="8" fillId="0" borderId="6" xfId="1" applyNumberFormat="1" applyFont="1" applyBorder="1" applyAlignment="1">
      <alignment horizontal="center"/>
    </xf>
    <xf numFmtId="0" fontId="8" fillId="0" borderId="7" xfId="1" applyFont="1" applyBorder="1" applyAlignment="1">
      <alignment horizontal="center"/>
    </xf>
    <xf numFmtId="0" fontId="16" fillId="0" borderId="1" xfId="1" applyFont="1" applyBorder="1" applyAlignment="1" applyProtection="1">
      <alignment horizontal="left" vertical="center" wrapText="1"/>
      <protection locked="0"/>
    </xf>
    <xf numFmtId="0" fontId="16" fillId="0" borderId="1" xfId="1" quotePrefix="1" applyFont="1" applyBorder="1" applyAlignment="1" applyProtection="1">
      <alignment horizontal="center" vertical="center" wrapText="1"/>
      <protection locked="0"/>
    </xf>
    <xf numFmtId="0" fontId="8" fillId="0" borderId="1" xfId="1" applyFont="1" applyBorder="1" applyAlignment="1">
      <alignment horizontal="center" vertical="center" wrapText="1"/>
    </xf>
    <xf numFmtId="0" fontId="1" fillId="0" borderId="1" xfId="1" applyBorder="1" applyAlignment="1">
      <alignment horizontal="center"/>
    </xf>
    <xf numFmtId="9" fontId="8" fillId="0" borderId="1" xfId="3" applyFont="1" applyFill="1" applyBorder="1" applyAlignment="1">
      <alignment horizontal="center"/>
    </xf>
    <xf numFmtId="0" fontId="10" fillId="0" borderId="1" xfId="1" applyFont="1" applyBorder="1" applyAlignment="1" applyProtection="1">
      <alignment horizontal="center" vertical="center" wrapText="1"/>
      <protection locked="0"/>
    </xf>
    <xf numFmtId="0" fontId="17" fillId="0" borderId="1" xfId="1" applyFont="1" applyBorder="1" applyAlignment="1" applyProtection="1">
      <alignment horizontal="left" vertical="center" wrapText="1"/>
      <protection locked="0"/>
    </xf>
    <xf numFmtId="10" fontId="8" fillId="0" borderId="1" xfId="1" applyNumberFormat="1" applyFont="1" applyBorder="1" applyAlignment="1">
      <alignment horizontal="center" vertical="center"/>
    </xf>
  </cellXfs>
  <cellStyles count="5">
    <cellStyle name="Millares 2" xfId="2"/>
    <cellStyle name="Normal" xfId="0" builtinId="0"/>
    <cellStyle name="Normal 2" xfId="1"/>
    <cellStyle name="Normal 3" xfId="4"/>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1755321</xdr:colOff>
      <xdr:row>17</xdr:row>
      <xdr:rowOff>83549</xdr:rowOff>
    </xdr:from>
    <xdr:to>
      <xdr:col>14</xdr:col>
      <xdr:colOff>27214</xdr:colOff>
      <xdr:row>25</xdr:row>
      <xdr:rowOff>27487</xdr:rowOff>
    </xdr:to>
    <xdr:grpSp>
      <xdr:nvGrpSpPr>
        <xdr:cNvPr id="2" name="Grupo 1">
          <a:extLst>
            <a:ext uri="{FF2B5EF4-FFF2-40B4-BE49-F238E27FC236}">
              <a16:creationId xmlns:a16="http://schemas.microsoft.com/office/drawing/2014/main" id="{EAB78FF0-3710-48BA-9087-8BEB04782DEB}"/>
            </a:ext>
          </a:extLst>
        </xdr:cNvPr>
        <xdr:cNvGrpSpPr/>
      </xdr:nvGrpSpPr>
      <xdr:grpSpPr>
        <a:xfrm>
          <a:off x="2160134" y="7548768"/>
          <a:ext cx="14321518" cy="1563188"/>
          <a:chOff x="2149928" y="8030120"/>
          <a:chExt cx="13947322" cy="1576796"/>
        </a:xfrm>
      </xdr:grpSpPr>
      <xdr:sp macro="" textlink="">
        <xdr:nvSpPr>
          <xdr:cNvPr id="3" name="CuadroTexto 2">
            <a:extLst>
              <a:ext uri="{FF2B5EF4-FFF2-40B4-BE49-F238E27FC236}">
                <a16:creationId xmlns:a16="http://schemas.microsoft.com/office/drawing/2014/main" id="{E73C37DB-EBCB-B003-D4C8-F0481A4C340E}"/>
              </a:ext>
            </a:extLst>
          </xdr:cNvPr>
          <xdr:cNvSpPr txBox="1"/>
        </xdr:nvSpPr>
        <xdr:spPr>
          <a:xfrm>
            <a:off x="2149928" y="8039645"/>
            <a:ext cx="4126774" cy="1567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Infraestructura</a:t>
            </a:r>
            <a:endParaRPr lang="es-419" sz="1100"/>
          </a:p>
        </xdr:txBody>
      </xdr:sp>
      <xdr:sp macro="" textlink="">
        <xdr:nvSpPr>
          <xdr:cNvPr id="4" name="CuadroTexto 3">
            <a:extLst>
              <a:ext uri="{FF2B5EF4-FFF2-40B4-BE49-F238E27FC236}">
                <a16:creationId xmlns:a16="http://schemas.microsoft.com/office/drawing/2014/main" id="{359CDE6F-BE4D-B5B5-80A2-476F337D52EA}"/>
              </a:ext>
            </a:extLst>
          </xdr:cNvPr>
          <xdr:cNvSpPr txBox="1"/>
        </xdr:nvSpPr>
        <xdr:spPr>
          <a:xfrm>
            <a:off x="11978096" y="8030120"/>
            <a:ext cx="4119154" cy="157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Planificacion y Desarrollo</a:t>
            </a:r>
            <a:endParaRPr lang="es-419" sz="1100"/>
          </a:p>
        </xdr:txBody>
      </xdr:sp>
      <xdr:sp macro="" textlink="">
        <xdr:nvSpPr>
          <xdr:cNvPr id="5" name="CuadroTexto 4">
            <a:extLst>
              <a:ext uri="{FF2B5EF4-FFF2-40B4-BE49-F238E27FC236}">
                <a16:creationId xmlns:a16="http://schemas.microsoft.com/office/drawing/2014/main" id="{F29A1C3E-E4E8-344B-C101-950610EAB1E5}"/>
              </a:ext>
            </a:extLst>
          </xdr:cNvPr>
          <xdr:cNvSpPr txBox="1"/>
        </xdr:nvSpPr>
        <xdr:spPr>
          <a:xfrm>
            <a:off x="7062107" y="8030120"/>
            <a:ext cx="4124869" cy="1565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898072</xdr:colOff>
      <xdr:row>27</xdr:row>
      <xdr:rowOff>95250</xdr:rowOff>
    </xdr:from>
    <xdr:to>
      <xdr:col>12</xdr:col>
      <xdr:colOff>2768238</xdr:colOff>
      <xdr:row>35</xdr:row>
      <xdr:rowOff>31569</xdr:rowOff>
    </xdr:to>
    <xdr:grpSp>
      <xdr:nvGrpSpPr>
        <xdr:cNvPr id="2" name="Grupo 1">
          <a:extLst>
            <a:ext uri="{FF2B5EF4-FFF2-40B4-BE49-F238E27FC236}">
              <a16:creationId xmlns:a16="http://schemas.microsoft.com/office/drawing/2014/main" id="{80296F30-D3BB-49F0-A387-EE08594A6C85}"/>
            </a:ext>
          </a:extLst>
        </xdr:cNvPr>
        <xdr:cNvGrpSpPr/>
      </xdr:nvGrpSpPr>
      <xdr:grpSpPr>
        <a:xfrm>
          <a:off x="1302885" y="7536656"/>
          <a:ext cx="14216947" cy="1555569"/>
          <a:chOff x="2149928" y="8030120"/>
          <a:chExt cx="13947322" cy="1576796"/>
        </a:xfrm>
      </xdr:grpSpPr>
      <xdr:sp macro="" textlink="">
        <xdr:nvSpPr>
          <xdr:cNvPr id="3" name="CuadroTexto 2">
            <a:extLst>
              <a:ext uri="{FF2B5EF4-FFF2-40B4-BE49-F238E27FC236}">
                <a16:creationId xmlns:a16="http://schemas.microsoft.com/office/drawing/2014/main" id="{94CE1001-56F5-86FE-6E83-E5737010EF6E}"/>
              </a:ext>
            </a:extLst>
          </xdr:cNvPr>
          <xdr:cNvSpPr txBox="1"/>
        </xdr:nvSpPr>
        <xdr:spPr>
          <a:xfrm>
            <a:off x="2149928" y="8039645"/>
            <a:ext cx="4126774" cy="1567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TIC</a:t>
            </a:r>
            <a:endParaRPr lang="es-419" sz="1100"/>
          </a:p>
        </xdr:txBody>
      </xdr:sp>
      <xdr:sp macro="" textlink="">
        <xdr:nvSpPr>
          <xdr:cNvPr id="4" name="CuadroTexto 3">
            <a:extLst>
              <a:ext uri="{FF2B5EF4-FFF2-40B4-BE49-F238E27FC236}">
                <a16:creationId xmlns:a16="http://schemas.microsoft.com/office/drawing/2014/main" id="{58FE8FCD-9B32-7931-F679-B8C734437A30}"/>
              </a:ext>
            </a:extLst>
          </xdr:cNvPr>
          <xdr:cNvSpPr txBox="1"/>
        </xdr:nvSpPr>
        <xdr:spPr>
          <a:xfrm>
            <a:off x="11978096" y="8030120"/>
            <a:ext cx="4119154" cy="157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t>
            </a:r>
            <a:r>
              <a:rPr lang="es-419" sz="1100" baseline="0"/>
              <a:t> Planificacion y Desarrollo </a:t>
            </a:r>
          </a:p>
          <a:p>
            <a:pPr algn="ctr"/>
            <a:endParaRPr lang="es-419" sz="1100"/>
          </a:p>
        </xdr:txBody>
      </xdr:sp>
      <xdr:sp macro="" textlink="">
        <xdr:nvSpPr>
          <xdr:cNvPr id="5" name="CuadroTexto 4">
            <a:extLst>
              <a:ext uri="{FF2B5EF4-FFF2-40B4-BE49-F238E27FC236}">
                <a16:creationId xmlns:a16="http://schemas.microsoft.com/office/drawing/2014/main" id="{7F21F20B-E8EF-90CB-BFB2-3FE83E6E7549}"/>
              </a:ext>
            </a:extLst>
          </xdr:cNvPr>
          <xdr:cNvSpPr txBox="1"/>
        </xdr:nvSpPr>
        <xdr:spPr>
          <a:xfrm>
            <a:off x="7062107" y="8030120"/>
            <a:ext cx="4124869" cy="1565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1333501</xdr:colOff>
      <xdr:row>12</xdr:row>
      <xdr:rowOff>54429</xdr:rowOff>
    </xdr:from>
    <xdr:to>
      <xdr:col>13</xdr:col>
      <xdr:colOff>375286</xdr:colOff>
      <xdr:row>19</xdr:row>
      <xdr:rowOff>198665</xdr:rowOff>
    </xdr:to>
    <xdr:grpSp>
      <xdr:nvGrpSpPr>
        <xdr:cNvPr id="2" name="Grupo 1">
          <a:extLst>
            <a:ext uri="{FF2B5EF4-FFF2-40B4-BE49-F238E27FC236}">
              <a16:creationId xmlns:a16="http://schemas.microsoft.com/office/drawing/2014/main" id="{ADA889B7-9FCE-445D-A17E-54BFDA832151}"/>
            </a:ext>
          </a:extLst>
        </xdr:cNvPr>
        <xdr:cNvGrpSpPr/>
      </xdr:nvGrpSpPr>
      <xdr:grpSpPr>
        <a:xfrm>
          <a:off x="1788584" y="6023429"/>
          <a:ext cx="16440785" cy="1551819"/>
          <a:chOff x="2149928" y="8030120"/>
          <a:chExt cx="13947322" cy="1576796"/>
        </a:xfrm>
      </xdr:grpSpPr>
      <xdr:sp macro="" textlink="">
        <xdr:nvSpPr>
          <xdr:cNvPr id="3" name="CuadroTexto 2">
            <a:extLst>
              <a:ext uri="{FF2B5EF4-FFF2-40B4-BE49-F238E27FC236}">
                <a16:creationId xmlns:a16="http://schemas.microsoft.com/office/drawing/2014/main" id="{9BFE9C62-B910-84F3-B122-995D4703225B}"/>
              </a:ext>
            </a:extLst>
          </xdr:cNvPr>
          <xdr:cNvSpPr txBox="1"/>
        </xdr:nvSpPr>
        <xdr:spPr>
          <a:xfrm>
            <a:off x="2149928" y="8039645"/>
            <a:ext cx="4126774" cy="1567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Comunicaciones</a:t>
            </a:r>
            <a:endParaRPr lang="es-419" sz="1100"/>
          </a:p>
        </xdr:txBody>
      </xdr:sp>
      <xdr:sp macro="" textlink="">
        <xdr:nvSpPr>
          <xdr:cNvPr id="4" name="CuadroTexto 3">
            <a:extLst>
              <a:ext uri="{FF2B5EF4-FFF2-40B4-BE49-F238E27FC236}">
                <a16:creationId xmlns:a16="http://schemas.microsoft.com/office/drawing/2014/main" id="{F8027B4C-D8B8-9E52-154F-EF6A90598930}"/>
              </a:ext>
            </a:extLst>
          </xdr:cNvPr>
          <xdr:cNvSpPr txBox="1"/>
        </xdr:nvSpPr>
        <xdr:spPr>
          <a:xfrm>
            <a:off x="11978096" y="8030120"/>
            <a:ext cx="4119154" cy="157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Planificacion y Desarrollo</a:t>
            </a:r>
          </a:p>
        </xdr:txBody>
      </xdr:sp>
      <xdr:sp macro="" textlink="">
        <xdr:nvSpPr>
          <xdr:cNvPr id="5" name="CuadroTexto 4">
            <a:extLst>
              <a:ext uri="{FF2B5EF4-FFF2-40B4-BE49-F238E27FC236}">
                <a16:creationId xmlns:a16="http://schemas.microsoft.com/office/drawing/2014/main" id="{CEA5B907-0880-2E0B-508D-8593A15894BD}"/>
              </a:ext>
            </a:extLst>
          </xdr:cNvPr>
          <xdr:cNvSpPr txBox="1"/>
        </xdr:nvSpPr>
        <xdr:spPr>
          <a:xfrm>
            <a:off x="7062107" y="8030120"/>
            <a:ext cx="4124869" cy="1565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23</xdr:row>
      <xdr:rowOff>0</xdr:rowOff>
    </xdr:from>
    <xdr:to>
      <xdr:col>14</xdr:col>
      <xdr:colOff>306211</xdr:colOff>
      <xdr:row>33</xdr:row>
      <xdr:rowOff>18160</xdr:rowOff>
    </xdr:to>
    <xdr:grpSp>
      <xdr:nvGrpSpPr>
        <xdr:cNvPr id="2" name="Grupo 1">
          <a:extLst>
            <a:ext uri="{FF2B5EF4-FFF2-40B4-BE49-F238E27FC236}">
              <a16:creationId xmlns:a16="http://schemas.microsoft.com/office/drawing/2014/main" id="{E1F72E01-9F01-43D5-BE7E-28883CD69251}"/>
            </a:ext>
          </a:extLst>
        </xdr:cNvPr>
        <xdr:cNvGrpSpPr/>
      </xdr:nvGrpSpPr>
      <xdr:grpSpPr>
        <a:xfrm>
          <a:off x="452438" y="10120313"/>
          <a:ext cx="15712898" cy="1685035"/>
          <a:chOff x="2159726" y="6873240"/>
          <a:chExt cx="13949227" cy="1576796"/>
        </a:xfrm>
      </xdr:grpSpPr>
      <xdr:sp macro="" textlink="">
        <xdr:nvSpPr>
          <xdr:cNvPr id="3" name="CuadroTexto 2">
            <a:extLst>
              <a:ext uri="{FF2B5EF4-FFF2-40B4-BE49-F238E27FC236}">
                <a16:creationId xmlns:a16="http://schemas.microsoft.com/office/drawing/2014/main" id="{A0514ABB-A516-78E4-8BCC-5B1BAC48CD86}"/>
              </a:ext>
            </a:extLst>
          </xdr:cNvPr>
          <xdr:cNvSpPr txBox="1"/>
        </xdr:nvSpPr>
        <xdr:spPr>
          <a:xfrm>
            <a:off x="2159726" y="6878955"/>
            <a:ext cx="4128679" cy="1571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Sección de Control Interno</a:t>
            </a:r>
            <a:endParaRPr lang="es-419" sz="1100"/>
          </a:p>
        </xdr:txBody>
      </xdr:sp>
      <xdr:sp macro="" textlink="">
        <xdr:nvSpPr>
          <xdr:cNvPr id="4" name="CuadroTexto 3">
            <a:extLst>
              <a:ext uri="{FF2B5EF4-FFF2-40B4-BE49-F238E27FC236}">
                <a16:creationId xmlns:a16="http://schemas.microsoft.com/office/drawing/2014/main" id="{BC4E335B-1FD3-0842-2066-E7725811FD07}"/>
              </a:ext>
            </a:extLst>
          </xdr:cNvPr>
          <xdr:cNvSpPr txBox="1"/>
        </xdr:nvSpPr>
        <xdr:spPr>
          <a:xfrm>
            <a:off x="11984084" y="6873240"/>
            <a:ext cx="4124869" cy="157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Planificacion y Desarrollo</a:t>
            </a:r>
            <a:endParaRPr lang="es-419" sz="1100"/>
          </a:p>
        </xdr:txBody>
      </xdr:sp>
      <xdr:sp macro="" textlink="">
        <xdr:nvSpPr>
          <xdr:cNvPr id="5" name="CuadroTexto 4">
            <a:extLst>
              <a:ext uri="{FF2B5EF4-FFF2-40B4-BE49-F238E27FC236}">
                <a16:creationId xmlns:a16="http://schemas.microsoft.com/office/drawing/2014/main" id="{22FB3E31-1ED5-529C-0B16-9BABD0822EB4}"/>
              </a:ext>
            </a:extLst>
          </xdr:cNvPr>
          <xdr:cNvSpPr txBox="1"/>
        </xdr:nvSpPr>
        <xdr:spPr>
          <a:xfrm>
            <a:off x="7071905" y="6873240"/>
            <a:ext cx="4128679" cy="156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857250</xdr:colOff>
      <xdr:row>22</xdr:row>
      <xdr:rowOff>47625</xdr:rowOff>
    </xdr:from>
    <xdr:to>
      <xdr:col>15</xdr:col>
      <xdr:colOff>734836</xdr:colOff>
      <xdr:row>32</xdr:row>
      <xdr:rowOff>65785</xdr:rowOff>
    </xdr:to>
    <xdr:grpSp>
      <xdr:nvGrpSpPr>
        <xdr:cNvPr id="2" name="Grupo 1">
          <a:extLst>
            <a:ext uri="{FF2B5EF4-FFF2-40B4-BE49-F238E27FC236}">
              <a16:creationId xmlns:a16="http://schemas.microsoft.com/office/drawing/2014/main" id="{22991D13-1E5A-4D15-A4D9-A74CF3169D43}"/>
            </a:ext>
          </a:extLst>
        </xdr:cNvPr>
        <xdr:cNvGrpSpPr/>
      </xdr:nvGrpSpPr>
      <xdr:grpSpPr>
        <a:xfrm>
          <a:off x="857250" y="7369969"/>
          <a:ext cx="14248430" cy="1685035"/>
          <a:chOff x="2159726" y="6873240"/>
          <a:chExt cx="13949227" cy="1576796"/>
        </a:xfrm>
      </xdr:grpSpPr>
      <xdr:sp macro="" textlink="">
        <xdr:nvSpPr>
          <xdr:cNvPr id="3" name="CuadroTexto 2">
            <a:extLst>
              <a:ext uri="{FF2B5EF4-FFF2-40B4-BE49-F238E27FC236}">
                <a16:creationId xmlns:a16="http://schemas.microsoft.com/office/drawing/2014/main" id="{98984A4D-0A5B-2E2B-497F-C07005147B36}"/>
              </a:ext>
            </a:extLst>
          </xdr:cNvPr>
          <xdr:cNvSpPr txBox="1"/>
        </xdr:nvSpPr>
        <xdr:spPr>
          <a:xfrm>
            <a:off x="2159726" y="6878955"/>
            <a:ext cx="4128679" cy="1571081"/>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Encargado/a de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Financiero</a:t>
            </a:r>
          </a:p>
        </xdr:txBody>
      </xdr:sp>
      <xdr:sp macro="" textlink="">
        <xdr:nvSpPr>
          <xdr:cNvPr id="4" name="CuadroTexto 3">
            <a:extLst>
              <a:ext uri="{FF2B5EF4-FFF2-40B4-BE49-F238E27FC236}">
                <a16:creationId xmlns:a16="http://schemas.microsoft.com/office/drawing/2014/main" id="{1A4ED779-D1DB-D247-4EB2-1C176FB49145}"/>
              </a:ext>
            </a:extLst>
          </xdr:cNvPr>
          <xdr:cNvSpPr txBox="1"/>
        </xdr:nvSpPr>
        <xdr:spPr>
          <a:xfrm>
            <a:off x="11984084" y="6873240"/>
            <a:ext cx="4124869" cy="1574891"/>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Encargado/a de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Planificacion y Desarrollo</a:t>
            </a:r>
          </a:p>
        </xdr:txBody>
      </xdr:sp>
      <xdr:sp macro="" textlink="">
        <xdr:nvSpPr>
          <xdr:cNvPr id="5" name="CuadroTexto 4">
            <a:extLst>
              <a:ext uri="{FF2B5EF4-FFF2-40B4-BE49-F238E27FC236}">
                <a16:creationId xmlns:a16="http://schemas.microsoft.com/office/drawing/2014/main" id="{8B6AB2AE-CD3E-400A-14E1-AC67B59C0271}"/>
              </a:ext>
            </a:extLst>
          </xdr:cNvPr>
          <xdr:cNvSpPr txBox="1"/>
        </xdr:nvSpPr>
        <xdr:spPr>
          <a:xfrm>
            <a:off x="7071905" y="6873240"/>
            <a:ext cx="4128679" cy="1569176"/>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Director General /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Subdirector General</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857250</xdr:colOff>
      <xdr:row>38</xdr:row>
      <xdr:rowOff>95250</xdr:rowOff>
    </xdr:from>
    <xdr:to>
      <xdr:col>21</xdr:col>
      <xdr:colOff>108857</xdr:colOff>
      <xdr:row>46</xdr:row>
      <xdr:rowOff>147428</xdr:rowOff>
    </xdr:to>
    <xdr:grpSp>
      <xdr:nvGrpSpPr>
        <xdr:cNvPr id="14" name="Grupo 13">
          <a:extLst>
            <a:ext uri="{FF2B5EF4-FFF2-40B4-BE49-F238E27FC236}">
              <a16:creationId xmlns:a16="http://schemas.microsoft.com/office/drawing/2014/main" id="{6CF791E0-E6F7-4D75-9D55-E935B7595632}"/>
            </a:ext>
          </a:extLst>
        </xdr:cNvPr>
        <xdr:cNvGrpSpPr/>
      </xdr:nvGrpSpPr>
      <xdr:grpSpPr>
        <a:xfrm>
          <a:off x="857250" y="18121313"/>
          <a:ext cx="23968982" cy="1671428"/>
          <a:chOff x="2159726" y="6873240"/>
          <a:chExt cx="13949227" cy="1576796"/>
        </a:xfrm>
      </xdr:grpSpPr>
      <xdr:sp macro="" textlink="">
        <xdr:nvSpPr>
          <xdr:cNvPr id="15" name="CuadroTexto 14">
            <a:extLst>
              <a:ext uri="{FF2B5EF4-FFF2-40B4-BE49-F238E27FC236}">
                <a16:creationId xmlns:a16="http://schemas.microsoft.com/office/drawing/2014/main" id="{8E929269-4C2D-3A83-2911-13D548AE3737}"/>
              </a:ext>
            </a:extLst>
          </xdr:cNvPr>
          <xdr:cNvSpPr txBox="1"/>
        </xdr:nvSpPr>
        <xdr:spPr>
          <a:xfrm>
            <a:off x="2159726" y="6878955"/>
            <a:ext cx="4128679" cy="1571081"/>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200" b="0" i="0" u="none" strike="noStrike" kern="0" cap="none" spc="0" normalizeH="0" baseline="0" noProof="0">
                <a:ln>
                  <a:noFill/>
                </a:ln>
                <a:solidFill>
                  <a:sysClr val="windowText" lastClr="000000"/>
                </a:solidFill>
                <a:effectLst/>
                <a:uLnTx/>
                <a:uFillTx/>
                <a:latin typeface="Aptos Narrow" panose="02110004020202020204"/>
                <a:ea typeface="+mn-ea"/>
                <a:cs typeface="+mn-cs"/>
              </a:rPr>
              <a:t>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200" b="0" i="0" u="none" strike="noStrike" kern="0" cap="none" spc="0" normalizeH="0" baseline="0" noProof="0">
                <a:ln>
                  <a:noFill/>
                </a:ln>
                <a:solidFill>
                  <a:sysClr val="windowText" lastClr="000000"/>
                </a:solidFill>
                <a:effectLst/>
                <a:uLnTx/>
                <a:uFillTx/>
                <a:latin typeface="Aptos Narrow" panose="02110004020202020204"/>
                <a:ea typeface="+mn-ea"/>
                <a:cs typeface="+mn-cs"/>
              </a:rPr>
              <a:t>Encargado/a de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200" b="0" i="0" u="none" strike="noStrike" kern="0" cap="none" spc="0" normalizeH="0" baseline="0" noProof="0">
                <a:ln>
                  <a:noFill/>
                </a:ln>
                <a:solidFill>
                  <a:sysClr val="windowText" lastClr="000000"/>
                </a:solidFill>
                <a:effectLst/>
                <a:uLnTx/>
                <a:uFillTx/>
                <a:latin typeface="Aptos Narrow" panose="02110004020202020204"/>
                <a:ea typeface="+mn-ea"/>
                <a:cs typeface="+mn-cs"/>
              </a:rPr>
              <a:t>Administrativo</a:t>
            </a:r>
          </a:p>
        </xdr:txBody>
      </xdr:sp>
      <xdr:sp macro="" textlink="">
        <xdr:nvSpPr>
          <xdr:cNvPr id="16" name="CuadroTexto 15">
            <a:extLst>
              <a:ext uri="{FF2B5EF4-FFF2-40B4-BE49-F238E27FC236}">
                <a16:creationId xmlns:a16="http://schemas.microsoft.com/office/drawing/2014/main" id="{B2890282-5913-5332-2D98-BA3F72166FE1}"/>
              </a:ext>
            </a:extLst>
          </xdr:cNvPr>
          <xdr:cNvSpPr txBox="1"/>
        </xdr:nvSpPr>
        <xdr:spPr>
          <a:xfrm>
            <a:off x="11984084" y="6873240"/>
            <a:ext cx="4124869" cy="1574891"/>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200" b="0" i="0" u="none" strike="noStrike" kern="0" cap="none" spc="0" normalizeH="0" baseline="0" noProof="0">
                <a:ln>
                  <a:noFill/>
                </a:ln>
                <a:solidFill>
                  <a:sysClr val="windowText" lastClr="000000"/>
                </a:solidFill>
                <a:effectLst/>
                <a:uLnTx/>
                <a:uFillTx/>
                <a:latin typeface="Aptos Narrow" panose="02110004020202020204"/>
                <a:ea typeface="+mn-ea"/>
                <a:cs typeface="+mn-cs"/>
              </a:rPr>
              <a:t>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200" b="0" i="0" u="none" strike="noStrike" kern="0" cap="none" spc="0" normalizeH="0" baseline="0" noProof="0">
                <a:ln>
                  <a:noFill/>
                </a:ln>
                <a:solidFill>
                  <a:sysClr val="windowText" lastClr="000000"/>
                </a:solidFill>
                <a:effectLst/>
                <a:uLnTx/>
                <a:uFillTx/>
                <a:latin typeface="Aptos Narrow" panose="02110004020202020204"/>
                <a:ea typeface="+mn-ea"/>
                <a:cs typeface="+mn-cs"/>
              </a:rPr>
              <a:t>Encargado/a de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200" b="0" i="0" u="none" strike="noStrike" kern="0" cap="none" spc="0" normalizeH="0" baseline="0" noProof="0">
                <a:ln>
                  <a:noFill/>
                </a:ln>
                <a:solidFill>
                  <a:sysClr val="windowText" lastClr="000000"/>
                </a:solidFill>
                <a:effectLst/>
                <a:uLnTx/>
                <a:uFillTx/>
                <a:latin typeface="Aptos Narrow" panose="02110004020202020204"/>
                <a:ea typeface="+mn-ea"/>
                <a:cs typeface="+mn-cs"/>
              </a:rPr>
              <a:t>Planificacion y Desarrollo</a:t>
            </a:r>
            <a:endParaRPr kumimoji="0" lang="es-419"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sp macro="" textlink="">
        <xdr:nvSpPr>
          <xdr:cNvPr id="17" name="CuadroTexto 16">
            <a:extLst>
              <a:ext uri="{FF2B5EF4-FFF2-40B4-BE49-F238E27FC236}">
                <a16:creationId xmlns:a16="http://schemas.microsoft.com/office/drawing/2014/main" id="{941537FB-185C-032D-E6D3-3E48221BBB2A}"/>
              </a:ext>
            </a:extLst>
          </xdr:cNvPr>
          <xdr:cNvSpPr txBox="1"/>
        </xdr:nvSpPr>
        <xdr:spPr>
          <a:xfrm>
            <a:off x="7071905" y="6873240"/>
            <a:ext cx="4128679" cy="1569176"/>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200" b="0" i="0" u="none" strike="noStrike" kern="0" cap="none" spc="0" normalizeH="0" baseline="0" noProof="0">
                <a:ln>
                  <a:noFill/>
                </a:ln>
                <a:solidFill>
                  <a:sysClr val="windowText" lastClr="000000"/>
                </a:solidFill>
                <a:effectLst/>
                <a:uLnTx/>
                <a:uFillTx/>
                <a:latin typeface="Aptos Narrow" panose="02110004020202020204"/>
                <a:ea typeface="+mn-ea"/>
                <a:cs typeface="+mn-cs"/>
              </a:rPr>
              <a:t>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200" b="0" i="0" u="none" strike="noStrike" kern="0" cap="none" spc="0" normalizeH="0" baseline="0" noProof="0">
                <a:ln>
                  <a:noFill/>
                </a:ln>
                <a:solidFill>
                  <a:sysClr val="windowText" lastClr="000000"/>
                </a:solidFill>
                <a:effectLst/>
                <a:uLnTx/>
                <a:uFillTx/>
                <a:latin typeface="Aptos Narrow" panose="02110004020202020204"/>
                <a:ea typeface="+mn-ea"/>
                <a:cs typeface="+mn-cs"/>
              </a:rPr>
              <a:t>Director General /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200" b="0" i="0" u="none" strike="noStrike" kern="0" cap="none" spc="0" normalizeH="0" baseline="0" noProof="0">
                <a:ln>
                  <a:noFill/>
                </a:ln>
                <a:solidFill>
                  <a:sysClr val="windowText" lastClr="000000"/>
                </a:solidFill>
                <a:effectLst/>
                <a:uLnTx/>
                <a:uFillTx/>
                <a:latin typeface="Aptos Narrow" panose="02110004020202020204"/>
                <a:ea typeface="+mn-ea"/>
                <a:cs typeface="+mn-cs"/>
              </a:rPr>
              <a:t>Subdirector General</a:t>
            </a:r>
            <a:endParaRPr kumimoji="0" lang="es-419"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1376227</xdr:colOff>
      <xdr:row>24</xdr:row>
      <xdr:rowOff>161380</xdr:rowOff>
    </xdr:from>
    <xdr:to>
      <xdr:col>13</xdr:col>
      <xdr:colOff>410392</xdr:colOff>
      <xdr:row>32</xdr:row>
      <xdr:rowOff>101509</xdr:rowOff>
    </xdr:to>
    <xdr:grpSp>
      <xdr:nvGrpSpPr>
        <xdr:cNvPr id="2" name="Grupo 1">
          <a:extLst>
            <a:ext uri="{FF2B5EF4-FFF2-40B4-BE49-F238E27FC236}">
              <a16:creationId xmlns:a16="http://schemas.microsoft.com/office/drawing/2014/main" id="{BF635116-9111-4DCB-AA1C-1344B4E28864}"/>
            </a:ext>
          </a:extLst>
        </xdr:cNvPr>
        <xdr:cNvGrpSpPr/>
      </xdr:nvGrpSpPr>
      <xdr:grpSpPr>
        <a:xfrm>
          <a:off x="1781040" y="6947943"/>
          <a:ext cx="14286071" cy="1559379"/>
          <a:chOff x="2149928" y="8030120"/>
          <a:chExt cx="13947322" cy="1576796"/>
        </a:xfrm>
      </xdr:grpSpPr>
      <xdr:sp macro="" textlink="">
        <xdr:nvSpPr>
          <xdr:cNvPr id="3" name="CuadroTexto 2">
            <a:extLst>
              <a:ext uri="{FF2B5EF4-FFF2-40B4-BE49-F238E27FC236}">
                <a16:creationId xmlns:a16="http://schemas.microsoft.com/office/drawing/2014/main" id="{A0E7DAE8-89D7-7A7B-4A25-EDFC1C869E00}"/>
              </a:ext>
            </a:extLst>
          </xdr:cNvPr>
          <xdr:cNvSpPr txBox="1"/>
        </xdr:nvSpPr>
        <xdr:spPr>
          <a:xfrm>
            <a:off x="2149928" y="8039645"/>
            <a:ext cx="4126774" cy="1567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Educación</a:t>
            </a:r>
            <a:endParaRPr lang="es-419" sz="1100"/>
          </a:p>
        </xdr:txBody>
      </xdr:sp>
      <xdr:sp macro="" textlink="">
        <xdr:nvSpPr>
          <xdr:cNvPr id="4" name="CuadroTexto 3">
            <a:extLst>
              <a:ext uri="{FF2B5EF4-FFF2-40B4-BE49-F238E27FC236}">
                <a16:creationId xmlns:a16="http://schemas.microsoft.com/office/drawing/2014/main" id="{C9586D73-E4EC-DFB3-9283-9A41F4C123AB}"/>
              </a:ext>
            </a:extLst>
          </xdr:cNvPr>
          <xdr:cNvSpPr txBox="1"/>
        </xdr:nvSpPr>
        <xdr:spPr>
          <a:xfrm>
            <a:off x="11978096" y="8030120"/>
            <a:ext cx="4119154" cy="157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Planificacion y Desarrollo</a:t>
            </a:r>
            <a:endParaRPr lang="es-419" sz="1100"/>
          </a:p>
        </xdr:txBody>
      </xdr:sp>
      <xdr:sp macro="" textlink="">
        <xdr:nvSpPr>
          <xdr:cNvPr id="5" name="CuadroTexto 4">
            <a:extLst>
              <a:ext uri="{FF2B5EF4-FFF2-40B4-BE49-F238E27FC236}">
                <a16:creationId xmlns:a16="http://schemas.microsoft.com/office/drawing/2014/main" id="{EF941F86-45D8-B966-EE94-98092BF9F997}"/>
              </a:ext>
            </a:extLst>
          </xdr:cNvPr>
          <xdr:cNvSpPr txBox="1"/>
        </xdr:nvSpPr>
        <xdr:spPr>
          <a:xfrm>
            <a:off x="7062107" y="8030120"/>
            <a:ext cx="4124869" cy="1565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1765119</xdr:colOff>
      <xdr:row>9</xdr:row>
      <xdr:rowOff>15240</xdr:rowOff>
    </xdr:from>
    <xdr:to>
      <xdr:col>14</xdr:col>
      <xdr:colOff>38917</xdr:colOff>
      <xdr:row>16</xdr:row>
      <xdr:rowOff>163286</xdr:rowOff>
    </xdr:to>
    <xdr:grpSp>
      <xdr:nvGrpSpPr>
        <xdr:cNvPr id="2" name="Grupo 1">
          <a:extLst>
            <a:ext uri="{FF2B5EF4-FFF2-40B4-BE49-F238E27FC236}">
              <a16:creationId xmlns:a16="http://schemas.microsoft.com/office/drawing/2014/main" id="{10D87913-6ABA-4B93-857A-983BE84D73E1}"/>
            </a:ext>
          </a:extLst>
        </xdr:cNvPr>
        <xdr:cNvGrpSpPr/>
      </xdr:nvGrpSpPr>
      <xdr:grpSpPr>
        <a:xfrm>
          <a:off x="2169932" y="8706803"/>
          <a:ext cx="14204360" cy="1564889"/>
          <a:chOff x="2159726" y="6873240"/>
          <a:chExt cx="13949227" cy="1576796"/>
        </a:xfrm>
      </xdr:grpSpPr>
      <xdr:sp macro="" textlink="">
        <xdr:nvSpPr>
          <xdr:cNvPr id="3" name="CuadroTexto 2">
            <a:extLst>
              <a:ext uri="{FF2B5EF4-FFF2-40B4-BE49-F238E27FC236}">
                <a16:creationId xmlns:a16="http://schemas.microsoft.com/office/drawing/2014/main" id="{8CFAE892-7BD7-B310-AC2D-6BE41F0AAA8E}"/>
              </a:ext>
            </a:extLst>
          </xdr:cNvPr>
          <xdr:cNvSpPr txBox="1"/>
        </xdr:nvSpPr>
        <xdr:spPr>
          <a:xfrm>
            <a:off x="2159726" y="6878955"/>
            <a:ext cx="4128679" cy="1571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Asistencia Social</a:t>
            </a:r>
            <a:endParaRPr lang="es-419" sz="1100"/>
          </a:p>
        </xdr:txBody>
      </xdr:sp>
      <xdr:sp macro="" textlink="">
        <xdr:nvSpPr>
          <xdr:cNvPr id="4" name="CuadroTexto 3">
            <a:extLst>
              <a:ext uri="{FF2B5EF4-FFF2-40B4-BE49-F238E27FC236}">
                <a16:creationId xmlns:a16="http://schemas.microsoft.com/office/drawing/2014/main" id="{C75BF95B-54D6-E338-D697-1D9523337CF2}"/>
              </a:ext>
            </a:extLst>
          </xdr:cNvPr>
          <xdr:cNvSpPr txBox="1"/>
        </xdr:nvSpPr>
        <xdr:spPr>
          <a:xfrm>
            <a:off x="11984084" y="6873240"/>
            <a:ext cx="4124869" cy="157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Planificacion y Desarrollo</a:t>
            </a:r>
            <a:endParaRPr lang="es-419" sz="1100"/>
          </a:p>
        </xdr:txBody>
      </xdr:sp>
      <xdr:sp macro="" textlink="">
        <xdr:nvSpPr>
          <xdr:cNvPr id="5" name="CuadroTexto 4">
            <a:extLst>
              <a:ext uri="{FF2B5EF4-FFF2-40B4-BE49-F238E27FC236}">
                <a16:creationId xmlns:a16="http://schemas.microsoft.com/office/drawing/2014/main" id="{5A8BAD92-EB34-7B76-A574-AD4AD4BE1094}"/>
              </a:ext>
            </a:extLst>
          </xdr:cNvPr>
          <xdr:cNvSpPr txBox="1"/>
        </xdr:nvSpPr>
        <xdr:spPr>
          <a:xfrm>
            <a:off x="7071905" y="6873240"/>
            <a:ext cx="4128679" cy="156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1766455</xdr:colOff>
      <xdr:row>15</xdr:row>
      <xdr:rowOff>86591</xdr:rowOff>
    </xdr:from>
    <xdr:to>
      <xdr:col>13</xdr:col>
      <xdr:colOff>773802</xdr:colOff>
      <xdr:row>25</xdr:row>
      <xdr:rowOff>104751</xdr:rowOff>
    </xdr:to>
    <xdr:grpSp>
      <xdr:nvGrpSpPr>
        <xdr:cNvPr id="2" name="Grupo 1">
          <a:extLst>
            <a:ext uri="{FF2B5EF4-FFF2-40B4-BE49-F238E27FC236}">
              <a16:creationId xmlns:a16="http://schemas.microsoft.com/office/drawing/2014/main" id="{3877D500-0923-4BF9-8685-46CD6955844D}"/>
            </a:ext>
          </a:extLst>
        </xdr:cNvPr>
        <xdr:cNvGrpSpPr/>
      </xdr:nvGrpSpPr>
      <xdr:grpSpPr>
        <a:xfrm>
          <a:off x="1766455" y="3122685"/>
          <a:ext cx="14259253" cy="1685035"/>
          <a:chOff x="2159726" y="6873240"/>
          <a:chExt cx="13949227" cy="1576796"/>
        </a:xfrm>
      </xdr:grpSpPr>
      <xdr:sp macro="" textlink="">
        <xdr:nvSpPr>
          <xdr:cNvPr id="3" name="CuadroTexto 2">
            <a:extLst>
              <a:ext uri="{FF2B5EF4-FFF2-40B4-BE49-F238E27FC236}">
                <a16:creationId xmlns:a16="http://schemas.microsoft.com/office/drawing/2014/main" id="{67408AB3-AA79-B072-41A9-3F137AD62F06}"/>
              </a:ext>
            </a:extLst>
          </xdr:cNvPr>
          <xdr:cNvSpPr txBox="1"/>
        </xdr:nvSpPr>
        <xdr:spPr>
          <a:xfrm>
            <a:off x="2159726" y="6878955"/>
            <a:ext cx="4128679" cy="1571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Centro de Desarrollo Integral (CDI)</a:t>
            </a:r>
            <a:endParaRPr lang="es-419" sz="1100"/>
          </a:p>
        </xdr:txBody>
      </xdr:sp>
      <xdr:sp macro="" textlink="">
        <xdr:nvSpPr>
          <xdr:cNvPr id="4" name="CuadroTexto 3">
            <a:extLst>
              <a:ext uri="{FF2B5EF4-FFF2-40B4-BE49-F238E27FC236}">
                <a16:creationId xmlns:a16="http://schemas.microsoft.com/office/drawing/2014/main" id="{52796FE3-57FC-7891-AF7E-071A51B1C14E}"/>
              </a:ext>
            </a:extLst>
          </xdr:cNvPr>
          <xdr:cNvSpPr txBox="1"/>
        </xdr:nvSpPr>
        <xdr:spPr>
          <a:xfrm>
            <a:off x="11984084" y="6873240"/>
            <a:ext cx="4124869" cy="157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Planificacion y Desarrollo</a:t>
            </a:r>
            <a:endParaRPr lang="es-419" sz="1100"/>
          </a:p>
        </xdr:txBody>
      </xdr:sp>
      <xdr:sp macro="" textlink="">
        <xdr:nvSpPr>
          <xdr:cNvPr id="5" name="CuadroTexto 4">
            <a:extLst>
              <a:ext uri="{FF2B5EF4-FFF2-40B4-BE49-F238E27FC236}">
                <a16:creationId xmlns:a16="http://schemas.microsoft.com/office/drawing/2014/main" id="{CC06A9D3-CACF-3B0E-51BD-DFF5D0000CCD}"/>
              </a:ext>
            </a:extLst>
          </xdr:cNvPr>
          <xdr:cNvSpPr txBox="1"/>
        </xdr:nvSpPr>
        <xdr:spPr>
          <a:xfrm>
            <a:off x="7071905" y="6873240"/>
            <a:ext cx="4128679" cy="156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1592035</xdr:colOff>
      <xdr:row>18</xdr:row>
      <xdr:rowOff>68036</xdr:rowOff>
    </xdr:from>
    <xdr:to>
      <xdr:col>13</xdr:col>
      <xdr:colOff>639535</xdr:colOff>
      <xdr:row>26</xdr:row>
      <xdr:rowOff>6260</xdr:rowOff>
    </xdr:to>
    <xdr:grpSp>
      <xdr:nvGrpSpPr>
        <xdr:cNvPr id="2" name="Grupo 1">
          <a:extLst>
            <a:ext uri="{FF2B5EF4-FFF2-40B4-BE49-F238E27FC236}">
              <a16:creationId xmlns:a16="http://schemas.microsoft.com/office/drawing/2014/main" id="{42E22520-F18C-4BFA-8A03-B7F6A8E89414}"/>
            </a:ext>
          </a:extLst>
        </xdr:cNvPr>
        <xdr:cNvGrpSpPr/>
      </xdr:nvGrpSpPr>
      <xdr:grpSpPr>
        <a:xfrm>
          <a:off x="1996848" y="7699942"/>
          <a:ext cx="14299406" cy="1557474"/>
          <a:chOff x="2149928" y="8030120"/>
          <a:chExt cx="13947322" cy="1576796"/>
        </a:xfrm>
      </xdr:grpSpPr>
      <xdr:sp macro="" textlink="">
        <xdr:nvSpPr>
          <xdr:cNvPr id="3" name="CuadroTexto 2">
            <a:extLst>
              <a:ext uri="{FF2B5EF4-FFF2-40B4-BE49-F238E27FC236}">
                <a16:creationId xmlns:a16="http://schemas.microsoft.com/office/drawing/2014/main" id="{A349A7C5-81ED-70D7-2255-396F281B8220}"/>
              </a:ext>
            </a:extLst>
          </xdr:cNvPr>
          <xdr:cNvSpPr txBox="1"/>
        </xdr:nvSpPr>
        <xdr:spPr>
          <a:xfrm>
            <a:off x="2149928" y="8039645"/>
            <a:ext cx="4126774" cy="1567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Jurídico</a:t>
            </a:r>
            <a:endParaRPr lang="es-419" sz="1100"/>
          </a:p>
        </xdr:txBody>
      </xdr:sp>
      <xdr:sp macro="" textlink="">
        <xdr:nvSpPr>
          <xdr:cNvPr id="4" name="CuadroTexto 3">
            <a:extLst>
              <a:ext uri="{FF2B5EF4-FFF2-40B4-BE49-F238E27FC236}">
                <a16:creationId xmlns:a16="http://schemas.microsoft.com/office/drawing/2014/main" id="{E76DC1DE-350D-EA4A-DC95-A6C46587848C}"/>
              </a:ext>
            </a:extLst>
          </xdr:cNvPr>
          <xdr:cNvSpPr txBox="1"/>
        </xdr:nvSpPr>
        <xdr:spPr>
          <a:xfrm>
            <a:off x="11978096" y="8030120"/>
            <a:ext cx="4119154" cy="157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Planificacion y Desarrollo</a:t>
            </a:r>
          </a:p>
          <a:p>
            <a:pPr algn="ctr"/>
            <a:endParaRPr lang="es-419" sz="1100"/>
          </a:p>
        </xdr:txBody>
      </xdr:sp>
      <xdr:sp macro="" textlink="">
        <xdr:nvSpPr>
          <xdr:cNvPr id="5" name="CuadroTexto 4">
            <a:extLst>
              <a:ext uri="{FF2B5EF4-FFF2-40B4-BE49-F238E27FC236}">
                <a16:creationId xmlns:a16="http://schemas.microsoft.com/office/drawing/2014/main" id="{6FD3CDB4-EA5A-8E4B-48F7-793E096C2851}"/>
              </a:ext>
            </a:extLst>
          </xdr:cNvPr>
          <xdr:cNvSpPr txBox="1"/>
        </xdr:nvSpPr>
        <xdr:spPr>
          <a:xfrm>
            <a:off x="7062107" y="8030120"/>
            <a:ext cx="4124869" cy="1565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1615441</xdr:colOff>
      <xdr:row>16</xdr:row>
      <xdr:rowOff>91441</xdr:rowOff>
    </xdr:from>
    <xdr:to>
      <xdr:col>13</xdr:col>
      <xdr:colOff>993323</xdr:colOff>
      <xdr:row>24</xdr:row>
      <xdr:rowOff>35379</xdr:rowOff>
    </xdr:to>
    <xdr:grpSp>
      <xdr:nvGrpSpPr>
        <xdr:cNvPr id="2" name="Grupo 1">
          <a:extLst>
            <a:ext uri="{FF2B5EF4-FFF2-40B4-BE49-F238E27FC236}">
              <a16:creationId xmlns:a16="http://schemas.microsoft.com/office/drawing/2014/main" id="{1D16D189-F9F5-4661-ADAE-7108D9CC70B7}"/>
            </a:ext>
          </a:extLst>
        </xdr:cNvPr>
        <xdr:cNvGrpSpPr/>
      </xdr:nvGrpSpPr>
      <xdr:grpSpPr>
        <a:xfrm>
          <a:off x="2020254" y="6235066"/>
          <a:ext cx="14189257" cy="1563188"/>
          <a:chOff x="2010048" y="5752012"/>
          <a:chExt cx="13951132" cy="1576796"/>
        </a:xfrm>
      </xdr:grpSpPr>
      <xdr:sp macro="" textlink="">
        <xdr:nvSpPr>
          <xdr:cNvPr id="3" name="CuadroTexto 2">
            <a:extLst>
              <a:ext uri="{FF2B5EF4-FFF2-40B4-BE49-F238E27FC236}">
                <a16:creationId xmlns:a16="http://schemas.microsoft.com/office/drawing/2014/main" id="{9BC8D476-96F1-0CFF-F1DF-44499583F16E}"/>
              </a:ext>
            </a:extLst>
          </xdr:cNvPr>
          <xdr:cNvSpPr txBox="1"/>
        </xdr:nvSpPr>
        <xdr:spPr>
          <a:xfrm>
            <a:off x="2010048" y="5765347"/>
            <a:ext cx="4130584" cy="1563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Oficina de Acceso a Información</a:t>
            </a:r>
            <a:endParaRPr lang="es-419" sz="1100"/>
          </a:p>
        </xdr:txBody>
      </xdr:sp>
      <xdr:sp macro="" textlink="">
        <xdr:nvSpPr>
          <xdr:cNvPr id="4" name="CuadroTexto 3">
            <a:extLst>
              <a:ext uri="{FF2B5EF4-FFF2-40B4-BE49-F238E27FC236}">
                <a16:creationId xmlns:a16="http://schemas.microsoft.com/office/drawing/2014/main" id="{5D3E57AC-27F4-4597-8C24-D2787D77FF9A}"/>
              </a:ext>
            </a:extLst>
          </xdr:cNvPr>
          <xdr:cNvSpPr txBox="1"/>
        </xdr:nvSpPr>
        <xdr:spPr>
          <a:xfrm>
            <a:off x="11834406" y="5752012"/>
            <a:ext cx="4126774" cy="1572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Formulación y Monitoreo de PPP</a:t>
            </a:r>
            <a:endParaRPr lang="es-419" sz="1100"/>
          </a:p>
        </xdr:txBody>
      </xdr:sp>
      <xdr:sp macro="" textlink="">
        <xdr:nvSpPr>
          <xdr:cNvPr id="5" name="CuadroTexto 4">
            <a:extLst>
              <a:ext uri="{FF2B5EF4-FFF2-40B4-BE49-F238E27FC236}">
                <a16:creationId xmlns:a16="http://schemas.microsoft.com/office/drawing/2014/main" id="{EB38D9FF-8C55-DFE2-BCA2-8A7244D87196}"/>
              </a:ext>
            </a:extLst>
          </xdr:cNvPr>
          <xdr:cNvSpPr txBox="1"/>
        </xdr:nvSpPr>
        <xdr:spPr>
          <a:xfrm>
            <a:off x="6929847" y="5752012"/>
            <a:ext cx="4122964" cy="1571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1102179</xdr:colOff>
      <xdr:row>24</xdr:row>
      <xdr:rowOff>95250</xdr:rowOff>
    </xdr:from>
    <xdr:to>
      <xdr:col>13</xdr:col>
      <xdr:colOff>142059</xdr:colOff>
      <xdr:row>32</xdr:row>
      <xdr:rowOff>35379</xdr:rowOff>
    </xdr:to>
    <xdr:grpSp>
      <xdr:nvGrpSpPr>
        <xdr:cNvPr id="2" name="Grupo 1">
          <a:extLst>
            <a:ext uri="{FF2B5EF4-FFF2-40B4-BE49-F238E27FC236}">
              <a16:creationId xmlns:a16="http://schemas.microsoft.com/office/drawing/2014/main" id="{0F18F6D3-69A4-4304-99E2-FE2DA1F9BFD8}"/>
            </a:ext>
          </a:extLst>
        </xdr:cNvPr>
        <xdr:cNvGrpSpPr/>
      </xdr:nvGrpSpPr>
      <xdr:grpSpPr>
        <a:xfrm>
          <a:off x="1506992" y="7191375"/>
          <a:ext cx="14291786" cy="1559379"/>
          <a:chOff x="2149928" y="8030120"/>
          <a:chExt cx="13947322" cy="1576796"/>
        </a:xfrm>
      </xdr:grpSpPr>
      <xdr:sp macro="" textlink="">
        <xdr:nvSpPr>
          <xdr:cNvPr id="3" name="CuadroTexto 2">
            <a:extLst>
              <a:ext uri="{FF2B5EF4-FFF2-40B4-BE49-F238E27FC236}">
                <a16:creationId xmlns:a16="http://schemas.microsoft.com/office/drawing/2014/main" id="{3EC9C037-452E-BF8C-DD2F-6C78B4018A7C}"/>
              </a:ext>
            </a:extLst>
          </xdr:cNvPr>
          <xdr:cNvSpPr txBox="1"/>
        </xdr:nvSpPr>
        <xdr:spPr>
          <a:xfrm>
            <a:off x="2149928" y="8039645"/>
            <a:ext cx="4126774" cy="1567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Oficinas Regionales</a:t>
            </a:r>
            <a:endParaRPr lang="es-419" sz="1100"/>
          </a:p>
        </xdr:txBody>
      </xdr:sp>
      <xdr:sp macro="" textlink="">
        <xdr:nvSpPr>
          <xdr:cNvPr id="4" name="CuadroTexto 3">
            <a:extLst>
              <a:ext uri="{FF2B5EF4-FFF2-40B4-BE49-F238E27FC236}">
                <a16:creationId xmlns:a16="http://schemas.microsoft.com/office/drawing/2014/main" id="{7DDE15DF-AA3E-0501-992D-9574562317B4}"/>
              </a:ext>
            </a:extLst>
          </xdr:cNvPr>
          <xdr:cNvSpPr txBox="1"/>
        </xdr:nvSpPr>
        <xdr:spPr>
          <a:xfrm>
            <a:off x="11978096" y="8030120"/>
            <a:ext cx="4119154" cy="157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Planificacion y Desarrollo</a:t>
            </a:r>
            <a:endParaRPr lang="es-419" sz="1100"/>
          </a:p>
        </xdr:txBody>
      </xdr:sp>
      <xdr:sp macro="" textlink="">
        <xdr:nvSpPr>
          <xdr:cNvPr id="5" name="CuadroTexto 4">
            <a:extLst>
              <a:ext uri="{FF2B5EF4-FFF2-40B4-BE49-F238E27FC236}">
                <a16:creationId xmlns:a16="http://schemas.microsoft.com/office/drawing/2014/main" id="{E9C43924-E5F1-3157-1FF2-DB4825D3B844}"/>
              </a:ext>
            </a:extLst>
          </xdr:cNvPr>
          <xdr:cNvSpPr txBox="1"/>
        </xdr:nvSpPr>
        <xdr:spPr>
          <a:xfrm>
            <a:off x="7062107" y="8030120"/>
            <a:ext cx="4124869" cy="1565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606137</xdr:colOff>
      <xdr:row>61</xdr:row>
      <xdr:rowOff>51954</xdr:rowOff>
    </xdr:from>
    <xdr:to>
      <xdr:col>14</xdr:col>
      <xdr:colOff>912348</xdr:colOff>
      <xdr:row>71</xdr:row>
      <xdr:rowOff>70114</xdr:rowOff>
    </xdr:to>
    <xdr:grpSp>
      <xdr:nvGrpSpPr>
        <xdr:cNvPr id="2" name="Grupo 1">
          <a:extLst>
            <a:ext uri="{FF2B5EF4-FFF2-40B4-BE49-F238E27FC236}">
              <a16:creationId xmlns:a16="http://schemas.microsoft.com/office/drawing/2014/main" id="{0207F526-2C5A-40BE-BDEC-2718F7718333}"/>
            </a:ext>
          </a:extLst>
        </xdr:cNvPr>
        <xdr:cNvGrpSpPr/>
      </xdr:nvGrpSpPr>
      <xdr:grpSpPr>
        <a:xfrm>
          <a:off x="606137" y="29365142"/>
          <a:ext cx="14248430" cy="1685035"/>
          <a:chOff x="2159726" y="6873240"/>
          <a:chExt cx="13949227" cy="1576796"/>
        </a:xfrm>
      </xdr:grpSpPr>
      <xdr:sp macro="" textlink="">
        <xdr:nvSpPr>
          <xdr:cNvPr id="3" name="CuadroTexto 2">
            <a:extLst>
              <a:ext uri="{FF2B5EF4-FFF2-40B4-BE49-F238E27FC236}">
                <a16:creationId xmlns:a16="http://schemas.microsoft.com/office/drawing/2014/main" id="{E52984C2-AAB8-40D1-5706-85D2887537AD}"/>
              </a:ext>
            </a:extLst>
          </xdr:cNvPr>
          <xdr:cNvSpPr txBox="1"/>
        </xdr:nvSpPr>
        <xdr:spPr>
          <a:xfrm>
            <a:off x="2159726" y="6878955"/>
            <a:ext cx="4128679" cy="1571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Formulación, Monitoreo y Evaluación de Planes, Programas y Proyectos</a:t>
            </a:r>
            <a:endParaRPr lang="es-419" sz="1100"/>
          </a:p>
        </xdr:txBody>
      </xdr:sp>
      <xdr:sp macro="" textlink="">
        <xdr:nvSpPr>
          <xdr:cNvPr id="4" name="CuadroTexto 3">
            <a:extLst>
              <a:ext uri="{FF2B5EF4-FFF2-40B4-BE49-F238E27FC236}">
                <a16:creationId xmlns:a16="http://schemas.microsoft.com/office/drawing/2014/main" id="{EA6374DB-BDB7-1642-86E5-8FBD19EE82AC}"/>
              </a:ext>
            </a:extLst>
          </xdr:cNvPr>
          <xdr:cNvSpPr txBox="1"/>
        </xdr:nvSpPr>
        <xdr:spPr>
          <a:xfrm>
            <a:off x="11984084" y="6873240"/>
            <a:ext cx="4124869" cy="157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Planificacion y Desarrollo</a:t>
            </a:r>
            <a:endParaRPr lang="es-419" sz="1100"/>
          </a:p>
        </xdr:txBody>
      </xdr:sp>
      <xdr:sp macro="" textlink="">
        <xdr:nvSpPr>
          <xdr:cNvPr id="5" name="CuadroTexto 4">
            <a:extLst>
              <a:ext uri="{FF2B5EF4-FFF2-40B4-BE49-F238E27FC236}">
                <a16:creationId xmlns:a16="http://schemas.microsoft.com/office/drawing/2014/main" id="{3E1F2E2C-6EC6-389C-0467-35E81FC9E9F2}"/>
              </a:ext>
            </a:extLst>
          </xdr:cNvPr>
          <xdr:cNvSpPr txBox="1"/>
        </xdr:nvSpPr>
        <xdr:spPr>
          <a:xfrm>
            <a:off x="7071905" y="6873240"/>
            <a:ext cx="4128679" cy="156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1864179</xdr:colOff>
      <xdr:row>29</xdr:row>
      <xdr:rowOff>39733</xdr:rowOff>
    </xdr:from>
    <xdr:to>
      <xdr:col>14</xdr:col>
      <xdr:colOff>71438</xdr:colOff>
      <xdr:row>37</xdr:row>
      <xdr:rowOff>84909</xdr:rowOff>
    </xdr:to>
    <xdr:grpSp>
      <xdr:nvGrpSpPr>
        <xdr:cNvPr id="2" name="Grupo 1">
          <a:extLst>
            <a:ext uri="{FF2B5EF4-FFF2-40B4-BE49-F238E27FC236}">
              <a16:creationId xmlns:a16="http://schemas.microsoft.com/office/drawing/2014/main" id="{8FEBB276-9C47-41C0-9990-510DB436E791}"/>
            </a:ext>
          </a:extLst>
        </xdr:cNvPr>
        <xdr:cNvGrpSpPr/>
      </xdr:nvGrpSpPr>
      <xdr:grpSpPr>
        <a:xfrm>
          <a:off x="2316617" y="15053514"/>
          <a:ext cx="15804696" cy="1664426"/>
          <a:chOff x="2299607" y="16609423"/>
          <a:chExt cx="13882688" cy="1685653"/>
        </a:xfrm>
      </xdr:grpSpPr>
      <xdr:sp macro="" textlink="">
        <xdr:nvSpPr>
          <xdr:cNvPr id="3" name="CuadroTexto 2">
            <a:extLst>
              <a:ext uri="{FF2B5EF4-FFF2-40B4-BE49-F238E27FC236}">
                <a16:creationId xmlns:a16="http://schemas.microsoft.com/office/drawing/2014/main" id="{0C2471BB-3F1E-652D-035D-5D186B76AD87}"/>
              </a:ext>
            </a:extLst>
          </xdr:cNvPr>
          <xdr:cNvSpPr txBox="1"/>
        </xdr:nvSpPr>
        <xdr:spPr>
          <a:xfrm>
            <a:off x="2299607" y="16618948"/>
            <a:ext cx="4125277" cy="1676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Recursos Humanos</a:t>
            </a:r>
            <a:endParaRPr lang="es-419" sz="1100"/>
          </a:p>
        </xdr:txBody>
      </xdr:sp>
      <xdr:sp macro="" textlink="">
        <xdr:nvSpPr>
          <xdr:cNvPr id="4" name="CuadroTexto 3">
            <a:extLst>
              <a:ext uri="{FF2B5EF4-FFF2-40B4-BE49-F238E27FC236}">
                <a16:creationId xmlns:a16="http://schemas.microsoft.com/office/drawing/2014/main" id="{D7985077-03DA-6633-99E0-140FF44C073E}"/>
              </a:ext>
            </a:extLst>
          </xdr:cNvPr>
          <xdr:cNvSpPr txBox="1"/>
        </xdr:nvSpPr>
        <xdr:spPr>
          <a:xfrm>
            <a:off x="12077836" y="16609423"/>
            <a:ext cx="4104459" cy="1681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Encargado/a</a:t>
            </a:r>
            <a:r>
              <a:rPr lang="es-419" sz="1100" baseline="0"/>
              <a:t> de</a:t>
            </a:r>
          </a:p>
          <a:p>
            <a:pPr algn="ctr"/>
            <a:r>
              <a:rPr lang="es-419" sz="1100" baseline="0"/>
              <a:t>Planificacion y Desarrollo</a:t>
            </a:r>
            <a:endParaRPr lang="es-419" sz="1100"/>
          </a:p>
        </xdr:txBody>
      </xdr:sp>
      <xdr:sp macro="" textlink="">
        <xdr:nvSpPr>
          <xdr:cNvPr id="5" name="CuadroTexto 4">
            <a:extLst>
              <a:ext uri="{FF2B5EF4-FFF2-40B4-BE49-F238E27FC236}">
                <a16:creationId xmlns:a16="http://schemas.microsoft.com/office/drawing/2014/main" id="{A5B330EA-BA8A-0C94-FADB-41B923700E87}"/>
              </a:ext>
            </a:extLst>
          </xdr:cNvPr>
          <xdr:cNvSpPr txBox="1"/>
        </xdr:nvSpPr>
        <xdr:spPr>
          <a:xfrm>
            <a:off x="7218181" y="16609423"/>
            <a:ext cx="4093573" cy="1681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100"/>
              <a:t>________________________________</a:t>
            </a:r>
          </a:p>
          <a:p>
            <a:pPr algn="ctr"/>
            <a:r>
              <a:rPr lang="es-419" sz="1100"/>
              <a:t>Director General / </a:t>
            </a:r>
            <a:endParaRPr lang="es-419" sz="1100" baseline="0"/>
          </a:p>
          <a:p>
            <a:pPr algn="ctr"/>
            <a:r>
              <a:rPr lang="es-419" sz="1100" baseline="0"/>
              <a:t>Subdirector General</a:t>
            </a:r>
            <a:endParaRPr lang="es-419" sz="1100"/>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2"/>
  <sheetViews>
    <sheetView showGridLines="0" view="pageLayout" zoomScale="80" zoomScaleNormal="55" zoomScalePageLayoutView="80" workbookViewId="0">
      <selection activeCell="O4" sqref="O4:O5"/>
    </sheetView>
  </sheetViews>
  <sheetFormatPr baseColWidth="10" defaultColWidth="12.625" defaultRowHeight="15.75" customHeight="1"/>
  <cols>
    <col min="1" max="1" width="5.625" style="4" bestFit="1" customWidth="1"/>
    <col min="2" max="2" width="6" style="4" hidden="1" customWidth="1"/>
    <col min="3" max="3" width="13" style="4" hidden="1" customWidth="1"/>
    <col min="4" max="4" width="33.25" style="4" customWidth="1"/>
    <col min="5" max="5" width="28.75" style="4" customWidth="1"/>
    <col min="6" max="6" width="34" style="4" customWidth="1"/>
    <col min="7" max="7" width="14.625" style="4" customWidth="1"/>
    <col min="8" max="8" width="30" style="4" customWidth="1"/>
    <col min="9" max="9" width="8.125" style="4" bestFit="1" customWidth="1"/>
    <col min="10"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5" ht="12.75">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5" ht="12.75">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5" ht="12.75">
      <c r="A3" s="86" t="s">
        <v>19</v>
      </c>
      <c r="B3" s="86"/>
      <c r="C3" s="86"/>
      <c r="D3" s="86"/>
      <c r="E3" s="86"/>
      <c r="F3" s="86"/>
      <c r="G3" s="86"/>
      <c r="H3" s="86"/>
      <c r="I3" s="86"/>
      <c r="J3" s="86"/>
      <c r="K3" s="86"/>
      <c r="L3" s="86"/>
      <c r="M3" s="86"/>
      <c r="N3" s="86"/>
      <c r="O3" s="86"/>
      <c r="P3" s="87"/>
      <c r="Q3" s="2"/>
      <c r="R3" s="3"/>
      <c r="S3" s="3"/>
      <c r="T3" s="3"/>
      <c r="U3" s="3"/>
    </row>
    <row r="4" spans="1:25" ht="25.5">
      <c r="A4" s="80">
        <v>1</v>
      </c>
      <c r="B4" s="6"/>
      <c r="C4" s="6"/>
      <c r="D4" s="82" t="s">
        <v>20</v>
      </c>
      <c r="E4" s="7" t="s">
        <v>21</v>
      </c>
      <c r="F4" s="7" t="s">
        <v>22</v>
      </c>
      <c r="G4" s="8">
        <v>1</v>
      </c>
      <c r="H4" s="75" t="s">
        <v>23</v>
      </c>
      <c r="I4" s="8">
        <v>1</v>
      </c>
      <c r="J4" s="8">
        <v>1</v>
      </c>
      <c r="K4" s="8">
        <v>1</v>
      </c>
      <c r="L4" s="8">
        <v>1</v>
      </c>
      <c r="M4" s="75" t="s">
        <v>24</v>
      </c>
      <c r="N4" s="75" t="s">
        <v>25</v>
      </c>
      <c r="O4" s="76" t="s">
        <v>26</v>
      </c>
      <c r="P4" s="78">
        <v>8663492</v>
      </c>
      <c r="Q4" s="10"/>
      <c r="R4" s="11"/>
      <c r="S4" s="11"/>
      <c r="T4" s="11"/>
      <c r="U4" s="11"/>
      <c r="W4" s="12"/>
      <c r="X4" s="12"/>
      <c r="Y4" s="12"/>
    </row>
    <row r="5" spans="1:25" ht="38.25" customHeight="1">
      <c r="A5" s="81"/>
      <c r="B5" s="6"/>
      <c r="C5" s="6"/>
      <c r="D5" s="82"/>
      <c r="E5" s="7" t="s">
        <v>27</v>
      </c>
      <c r="F5" s="7" t="s">
        <v>28</v>
      </c>
      <c r="G5" s="7">
        <v>12</v>
      </c>
      <c r="H5" s="75"/>
      <c r="I5" s="7">
        <v>1</v>
      </c>
      <c r="J5" s="7">
        <v>4</v>
      </c>
      <c r="K5" s="7">
        <v>4</v>
      </c>
      <c r="L5" s="7">
        <v>3</v>
      </c>
      <c r="M5" s="75"/>
      <c r="N5" s="75"/>
      <c r="O5" s="77"/>
      <c r="P5" s="79"/>
      <c r="Q5" s="10"/>
      <c r="R5" s="11"/>
      <c r="S5" s="11"/>
      <c r="T5" s="11"/>
      <c r="U5" s="11"/>
    </row>
    <row r="6" spans="1:25" ht="127.5">
      <c r="A6" s="80">
        <v>2</v>
      </c>
      <c r="B6" s="6"/>
      <c r="C6" s="6"/>
      <c r="D6" s="82" t="s">
        <v>29</v>
      </c>
      <c r="E6" s="7" t="s">
        <v>30</v>
      </c>
      <c r="F6" s="7" t="s">
        <v>31</v>
      </c>
      <c r="G6" s="7">
        <v>100</v>
      </c>
      <c r="H6" s="75" t="s">
        <v>32</v>
      </c>
      <c r="I6" s="7" t="s">
        <v>33</v>
      </c>
      <c r="J6" s="7">
        <f>25+8</f>
        <v>33</v>
      </c>
      <c r="K6" s="7">
        <v>25</v>
      </c>
      <c r="L6" s="7">
        <v>25</v>
      </c>
      <c r="M6" s="75" t="s">
        <v>34</v>
      </c>
      <c r="N6" s="75" t="s">
        <v>25</v>
      </c>
      <c r="O6" s="76" t="s">
        <v>35</v>
      </c>
      <c r="P6" s="78">
        <v>2296838</v>
      </c>
      <c r="Q6" s="10"/>
      <c r="R6" s="11"/>
      <c r="S6" s="11"/>
      <c r="T6" s="11"/>
      <c r="U6" s="11"/>
      <c r="V6" s="12"/>
    </row>
    <row r="7" spans="1:25" ht="25.5">
      <c r="A7" s="81"/>
      <c r="B7" s="6"/>
      <c r="C7" s="6"/>
      <c r="D7" s="82"/>
      <c r="E7" s="7" t="s">
        <v>36</v>
      </c>
      <c r="F7" s="7" t="s">
        <v>37</v>
      </c>
      <c r="G7" s="8"/>
      <c r="H7" s="75"/>
      <c r="I7" s="8">
        <v>1</v>
      </c>
      <c r="J7" s="8">
        <v>1</v>
      </c>
      <c r="K7" s="8">
        <v>1</v>
      </c>
      <c r="L7" s="8">
        <v>1</v>
      </c>
      <c r="M7" s="75"/>
      <c r="N7" s="75"/>
      <c r="O7" s="77"/>
      <c r="P7" s="79"/>
      <c r="Q7" s="10"/>
      <c r="R7" s="11"/>
      <c r="S7" s="11"/>
      <c r="T7" s="11"/>
      <c r="U7" s="11"/>
    </row>
    <row r="8" spans="1:25" ht="102">
      <c r="A8" s="5">
        <v>3</v>
      </c>
      <c r="B8" s="6"/>
      <c r="C8" s="6"/>
      <c r="D8" s="6" t="s">
        <v>38</v>
      </c>
      <c r="E8" s="7" t="s">
        <v>39</v>
      </c>
      <c r="F8" s="7" t="s">
        <v>40</v>
      </c>
      <c r="G8" s="8" t="s">
        <v>41</v>
      </c>
      <c r="H8" s="7" t="s">
        <v>42</v>
      </c>
      <c r="I8" s="8"/>
      <c r="J8" s="8"/>
      <c r="K8" s="8"/>
      <c r="L8" s="8"/>
      <c r="M8" s="7" t="s">
        <v>43</v>
      </c>
      <c r="N8" s="7" t="s">
        <v>25</v>
      </c>
      <c r="O8" s="9" t="s">
        <v>44</v>
      </c>
      <c r="P8" s="7"/>
      <c r="Q8" s="10"/>
      <c r="R8" s="11"/>
      <c r="S8" s="11"/>
      <c r="T8" s="11"/>
      <c r="U8" s="11"/>
    </row>
    <row r="9" spans="1:25" ht="25.5">
      <c r="A9" s="80">
        <v>4</v>
      </c>
      <c r="B9" s="6"/>
      <c r="C9" s="6"/>
      <c r="D9" s="82" t="s">
        <v>45</v>
      </c>
      <c r="E9" s="7" t="s">
        <v>46</v>
      </c>
      <c r="F9" s="7" t="s">
        <v>47</v>
      </c>
      <c r="G9" s="7" t="s">
        <v>41</v>
      </c>
      <c r="H9" s="76" t="s">
        <v>48</v>
      </c>
      <c r="I9" s="7"/>
      <c r="J9" s="7"/>
      <c r="K9" s="7"/>
      <c r="L9" s="7"/>
      <c r="M9" s="75" t="s">
        <v>49</v>
      </c>
      <c r="N9" s="76" t="s">
        <v>25</v>
      </c>
      <c r="O9" s="7"/>
      <c r="P9" s="7"/>
      <c r="Q9" s="10"/>
      <c r="R9" s="11"/>
      <c r="S9" s="11"/>
      <c r="T9" s="11"/>
      <c r="U9" s="11"/>
    </row>
    <row r="10" spans="1:25" ht="25.5">
      <c r="A10" s="81"/>
      <c r="B10" s="6"/>
      <c r="C10" s="6"/>
      <c r="D10" s="82"/>
      <c r="E10" s="7" t="s">
        <v>50</v>
      </c>
      <c r="F10" s="7" t="s">
        <v>28</v>
      </c>
      <c r="G10" s="7" t="s">
        <v>41</v>
      </c>
      <c r="H10" s="77"/>
      <c r="I10" s="7"/>
      <c r="J10" s="7"/>
      <c r="K10" s="7"/>
      <c r="L10" s="7"/>
      <c r="M10" s="75"/>
      <c r="N10" s="77"/>
      <c r="O10" s="7"/>
      <c r="P10" s="7"/>
      <c r="Q10" s="10"/>
      <c r="R10" s="11"/>
      <c r="S10" s="11"/>
      <c r="T10" s="11"/>
      <c r="U10" s="11"/>
    </row>
    <row r="11" spans="1:25" ht="38.25" customHeight="1">
      <c r="A11" s="80">
        <v>5</v>
      </c>
      <c r="B11" s="6"/>
      <c r="C11" s="6"/>
      <c r="D11" s="82" t="s">
        <v>51</v>
      </c>
      <c r="E11" s="7" t="s">
        <v>52</v>
      </c>
      <c r="F11" s="7" t="s">
        <v>53</v>
      </c>
      <c r="G11" s="13">
        <v>1</v>
      </c>
      <c r="H11" s="76" t="s">
        <v>54</v>
      </c>
      <c r="I11" s="7"/>
      <c r="J11" s="8">
        <v>0.5</v>
      </c>
      <c r="K11" s="7"/>
      <c r="L11" s="8">
        <v>1</v>
      </c>
      <c r="M11" s="75" t="s">
        <v>55</v>
      </c>
      <c r="N11" s="76" t="s">
        <v>25</v>
      </c>
      <c r="O11" s="76" t="s">
        <v>56</v>
      </c>
      <c r="P11" s="7"/>
      <c r="Q11" s="10"/>
      <c r="R11" s="11"/>
      <c r="S11" s="11"/>
      <c r="T11" s="11"/>
      <c r="U11" s="11"/>
    </row>
    <row r="12" spans="1:25" ht="25.5">
      <c r="A12" s="81"/>
      <c r="B12" s="6"/>
      <c r="C12" s="6"/>
      <c r="D12" s="82"/>
      <c r="E12" s="7" t="s">
        <v>57</v>
      </c>
      <c r="F12" s="7" t="s">
        <v>58</v>
      </c>
      <c r="G12" s="7">
        <v>4</v>
      </c>
      <c r="H12" s="77"/>
      <c r="I12" s="7"/>
      <c r="J12" s="7">
        <v>2</v>
      </c>
      <c r="K12" s="7"/>
      <c r="L12" s="7">
        <v>2</v>
      </c>
      <c r="M12" s="75"/>
      <c r="N12" s="77"/>
      <c r="O12" s="77"/>
      <c r="P12" s="7"/>
      <c r="Q12" s="10"/>
      <c r="R12" s="11"/>
      <c r="S12" s="11"/>
      <c r="T12" s="11"/>
      <c r="U12" s="11"/>
    </row>
  </sheetData>
  <protectedRanges>
    <protectedRange algorithmName="SHA-512" hashValue="WjTyzEoZ3jbrcdd0445lU++GpaM/Hw73tCkGt/h3QH1Eraa+rUV4VwSL7FO43IAPSbBg78vrQajEHaRRG/M8Bw==" saltValue="cO7D3pEdS9QAHPaXbo0s7A==" spinCount="100000" sqref="E4:E5" name="POA_2_2_1" securityDescriptor="O:WDG:WDD:(A;;CC;;;S-1-5-21-388760857-1757370297-518595180-120106)"/>
  </protectedRanges>
  <mergeCells count="40">
    <mergeCell ref="N1:N2"/>
    <mergeCell ref="O1:O2"/>
    <mergeCell ref="F1:F2"/>
    <mergeCell ref="A1:A2"/>
    <mergeCell ref="B1:B2"/>
    <mergeCell ref="C1:C2"/>
    <mergeCell ref="D1:D2"/>
    <mergeCell ref="E1:E2"/>
    <mergeCell ref="D11:D12"/>
    <mergeCell ref="H11:H12"/>
    <mergeCell ref="P1:P2"/>
    <mergeCell ref="Q1:U1"/>
    <mergeCell ref="A3:P3"/>
    <mergeCell ref="A4:A5"/>
    <mergeCell ref="D4:D5"/>
    <mergeCell ref="H4:H5"/>
    <mergeCell ref="M4:M5"/>
    <mergeCell ref="N4:N5"/>
    <mergeCell ref="O4:O5"/>
    <mergeCell ref="P4:P5"/>
    <mergeCell ref="G1:G2"/>
    <mergeCell ref="H1:H2"/>
    <mergeCell ref="I1:L1"/>
    <mergeCell ref="M1:M2"/>
    <mergeCell ref="M11:M12"/>
    <mergeCell ref="N11:N12"/>
    <mergeCell ref="O11:O12"/>
    <mergeCell ref="P6:P7"/>
    <mergeCell ref="A9:A10"/>
    <mergeCell ref="D9:D10"/>
    <mergeCell ref="H9:H10"/>
    <mergeCell ref="M9:M10"/>
    <mergeCell ref="N9:N10"/>
    <mergeCell ref="A6:A7"/>
    <mergeCell ref="D6:D7"/>
    <mergeCell ref="H6:H7"/>
    <mergeCell ref="M6:M7"/>
    <mergeCell ref="N6:N7"/>
    <mergeCell ref="O6:O7"/>
    <mergeCell ref="A11:A12"/>
  </mergeCells>
  <pageMargins left="0.31818181818181818" right="0.53977272727272696" top="0.91889880952380953" bottom="0.57859848484848486" header="0.3" footer="0.3"/>
  <pageSetup paperSize="5" scale="63" orientation="landscape" r:id="rId1"/>
  <headerFooter>
    <oddHeader>&amp;L&amp;G&amp;C&amp;"-,Negrita"&amp;14
Plan Operativo Anual 2025
Departamento de Infraestructura</oddHeader>
    <oddFooter>&amp;CPagina &amp;P de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7"/>
  <sheetViews>
    <sheetView showGridLines="0" view="pageLayout" zoomScale="80" zoomScaleNormal="85" zoomScalePageLayoutView="80" workbookViewId="0">
      <selection activeCell="J19" sqref="J19"/>
    </sheetView>
  </sheetViews>
  <sheetFormatPr baseColWidth="10" defaultColWidth="12.625" defaultRowHeight="15.75" customHeight="1"/>
  <cols>
    <col min="1" max="1" width="5.75" style="4" bestFit="1" customWidth="1"/>
    <col min="2" max="2" width="5.375" style="4" hidden="1" customWidth="1"/>
    <col min="3" max="3" width="13.75" style="4" hidden="1" customWidth="1"/>
    <col min="4" max="4" width="33.25" style="4" customWidth="1"/>
    <col min="5" max="5" width="28.75" style="4" customWidth="1"/>
    <col min="6" max="6" width="34" style="4" customWidth="1"/>
    <col min="7" max="7" width="14.625" style="4" customWidth="1"/>
    <col min="8" max="8" width="36.125" style="4" customWidth="1"/>
    <col min="9"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ht="12.75">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ht="12.75">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ht="12.75">
      <c r="A3" s="83" t="s">
        <v>404</v>
      </c>
      <c r="B3" s="83"/>
      <c r="C3" s="83"/>
      <c r="D3" s="83"/>
      <c r="E3" s="83"/>
      <c r="F3" s="83"/>
      <c r="G3" s="83"/>
      <c r="H3" s="83"/>
      <c r="I3" s="83"/>
      <c r="J3" s="83"/>
      <c r="K3" s="83"/>
      <c r="L3" s="83"/>
      <c r="M3" s="83"/>
      <c r="N3" s="83"/>
      <c r="O3" s="83"/>
      <c r="P3" s="83"/>
    </row>
    <row r="4" spans="1:21" ht="25.5">
      <c r="A4" s="138">
        <v>1</v>
      </c>
      <c r="B4" s="96"/>
      <c r="C4" s="96"/>
      <c r="D4" s="82" t="s">
        <v>405</v>
      </c>
      <c r="E4" s="75" t="s">
        <v>406</v>
      </c>
      <c r="F4" s="75" t="s">
        <v>407</v>
      </c>
      <c r="G4" s="144">
        <v>41</v>
      </c>
      <c r="H4" s="7" t="s">
        <v>408</v>
      </c>
      <c r="I4" s="14"/>
      <c r="J4" s="14"/>
      <c r="K4" s="96">
        <v>41</v>
      </c>
      <c r="L4" s="14"/>
      <c r="M4" s="7" t="s">
        <v>409</v>
      </c>
      <c r="N4" s="76" t="s">
        <v>410</v>
      </c>
      <c r="O4" s="75" t="s">
        <v>411</v>
      </c>
      <c r="P4" s="141">
        <v>1351000</v>
      </c>
    </row>
    <row r="5" spans="1:21" ht="12.75">
      <c r="A5" s="139"/>
      <c r="B5" s="97"/>
      <c r="C5" s="97"/>
      <c r="D5" s="82"/>
      <c r="E5" s="75"/>
      <c r="F5" s="75"/>
      <c r="G5" s="144"/>
      <c r="H5" s="7" t="s">
        <v>412</v>
      </c>
      <c r="I5" s="14"/>
      <c r="J5" s="14"/>
      <c r="K5" s="97"/>
      <c r="L5" s="14"/>
      <c r="M5" s="7" t="s">
        <v>413</v>
      </c>
      <c r="N5" s="93"/>
      <c r="O5" s="75"/>
      <c r="P5" s="88"/>
    </row>
    <row r="6" spans="1:21" ht="25.5">
      <c r="A6" s="140"/>
      <c r="B6" s="98"/>
      <c r="C6" s="98"/>
      <c r="D6" s="82"/>
      <c r="E6" s="75"/>
      <c r="F6" s="75"/>
      <c r="G6" s="144"/>
      <c r="H6" s="7" t="s">
        <v>414</v>
      </c>
      <c r="I6" s="14"/>
      <c r="J6" s="14"/>
      <c r="K6" s="98"/>
      <c r="L6" s="14"/>
      <c r="M6" s="7" t="s">
        <v>415</v>
      </c>
      <c r="N6" s="77"/>
      <c r="O6" s="75"/>
      <c r="P6" s="88"/>
    </row>
    <row r="7" spans="1:21" ht="25.5">
      <c r="A7" s="138">
        <v>2</v>
      </c>
      <c r="B7" s="96"/>
      <c r="C7" s="96"/>
      <c r="D7" s="82" t="s">
        <v>416</v>
      </c>
      <c r="E7" s="143" t="s">
        <v>417</v>
      </c>
      <c r="F7" s="135" t="s">
        <v>418</v>
      </c>
      <c r="G7" s="103">
        <v>0.95</v>
      </c>
      <c r="H7" s="142" t="s">
        <v>419</v>
      </c>
      <c r="I7" s="103">
        <v>0.2</v>
      </c>
      <c r="J7" s="103">
        <v>0.5</v>
      </c>
      <c r="K7" s="103">
        <v>0.7</v>
      </c>
      <c r="L7" s="103">
        <v>0.95</v>
      </c>
      <c r="M7" s="46" t="s">
        <v>420</v>
      </c>
      <c r="N7" s="76" t="s">
        <v>410</v>
      </c>
      <c r="O7" s="75" t="s">
        <v>411</v>
      </c>
      <c r="P7" s="141">
        <v>255000</v>
      </c>
    </row>
    <row r="8" spans="1:21" ht="12.75">
      <c r="A8" s="139"/>
      <c r="B8" s="97"/>
      <c r="C8" s="97"/>
      <c r="D8" s="82"/>
      <c r="E8" s="143"/>
      <c r="F8" s="75"/>
      <c r="G8" s="103"/>
      <c r="H8" s="142"/>
      <c r="I8" s="88"/>
      <c r="J8" s="88"/>
      <c r="K8" s="88"/>
      <c r="L8" s="88"/>
      <c r="M8" s="46" t="s">
        <v>421</v>
      </c>
      <c r="N8" s="93"/>
      <c r="O8" s="75"/>
      <c r="P8" s="88"/>
    </row>
    <row r="9" spans="1:21" ht="12.75">
      <c r="A9" s="139"/>
      <c r="B9" s="97"/>
      <c r="C9" s="97"/>
      <c r="D9" s="82"/>
      <c r="E9" s="143"/>
      <c r="F9" s="75"/>
      <c r="G9" s="103"/>
      <c r="H9" s="142"/>
      <c r="I9" s="88"/>
      <c r="J9" s="88"/>
      <c r="K9" s="88"/>
      <c r="L9" s="88"/>
      <c r="M9" s="46" t="s">
        <v>422</v>
      </c>
      <c r="N9" s="93"/>
      <c r="O9" s="75"/>
      <c r="P9" s="88"/>
    </row>
    <row r="10" spans="1:21" ht="25.5">
      <c r="A10" s="140"/>
      <c r="B10" s="98"/>
      <c r="C10" s="98"/>
      <c r="D10" s="82"/>
      <c r="E10" s="143"/>
      <c r="F10" s="75"/>
      <c r="G10" s="103"/>
      <c r="H10" s="142"/>
      <c r="I10" s="88"/>
      <c r="J10" s="88"/>
      <c r="K10" s="88"/>
      <c r="L10" s="88"/>
      <c r="M10" s="46" t="s">
        <v>423</v>
      </c>
      <c r="N10" s="77"/>
      <c r="O10" s="75"/>
      <c r="P10" s="88"/>
    </row>
    <row r="11" spans="1:21" ht="51">
      <c r="A11" s="138">
        <v>3</v>
      </c>
      <c r="B11" s="96"/>
      <c r="C11" s="96"/>
      <c r="D11" s="82" t="s">
        <v>424</v>
      </c>
      <c r="E11" s="7" t="s">
        <v>425</v>
      </c>
      <c r="F11" s="7" t="s">
        <v>426</v>
      </c>
      <c r="G11" s="14">
        <v>3</v>
      </c>
      <c r="H11" s="7" t="s">
        <v>427</v>
      </c>
      <c r="I11" s="14"/>
      <c r="J11" s="14">
        <v>1</v>
      </c>
      <c r="K11" s="14">
        <v>2</v>
      </c>
      <c r="L11" s="14"/>
      <c r="M11" s="46" t="s">
        <v>428</v>
      </c>
      <c r="N11" s="76" t="s">
        <v>410</v>
      </c>
      <c r="O11" s="75" t="s">
        <v>411</v>
      </c>
      <c r="P11" s="96"/>
    </row>
    <row r="12" spans="1:21" ht="25.5">
      <c r="A12" s="139"/>
      <c r="B12" s="97"/>
      <c r="C12" s="97"/>
      <c r="D12" s="82"/>
      <c r="E12" s="75" t="s">
        <v>429</v>
      </c>
      <c r="F12" s="75" t="s">
        <v>430</v>
      </c>
      <c r="G12" s="103">
        <v>0.75</v>
      </c>
      <c r="H12" s="75" t="s">
        <v>431</v>
      </c>
      <c r="I12" s="88"/>
      <c r="J12" s="103"/>
      <c r="K12" s="103"/>
      <c r="L12" s="103">
        <v>0.75</v>
      </c>
      <c r="M12" s="46" t="s">
        <v>432</v>
      </c>
      <c r="N12" s="93"/>
      <c r="O12" s="75"/>
      <c r="P12" s="97"/>
    </row>
    <row r="13" spans="1:21" ht="76.5">
      <c r="A13" s="140"/>
      <c r="B13" s="98"/>
      <c r="C13" s="98"/>
      <c r="D13" s="82"/>
      <c r="E13" s="75"/>
      <c r="F13" s="75"/>
      <c r="G13" s="88"/>
      <c r="H13" s="75"/>
      <c r="I13" s="88"/>
      <c r="J13" s="88"/>
      <c r="K13" s="88"/>
      <c r="L13" s="88"/>
      <c r="M13" s="46" t="s">
        <v>433</v>
      </c>
      <c r="N13" s="77"/>
      <c r="O13" s="75"/>
      <c r="P13" s="98"/>
    </row>
    <row r="14" spans="1:21" ht="25.5">
      <c r="A14" s="138">
        <v>4</v>
      </c>
      <c r="B14" s="96"/>
      <c r="C14" s="96"/>
      <c r="D14" s="82" t="s">
        <v>434</v>
      </c>
      <c r="E14" s="46" t="s">
        <v>435</v>
      </c>
      <c r="F14" s="7" t="s">
        <v>436</v>
      </c>
      <c r="G14" s="26">
        <v>1</v>
      </c>
      <c r="H14" s="46" t="s">
        <v>437</v>
      </c>
      <c r="I14" s="26">
        <v>1</v>
      </c>
      <c r="J14" s="26">
        <v>1</v>
      </c>
      <c r="K14" s="26">
        <v>1</v>
      </c>
      <c r="L14" s="26">
        <v>1</v>
      </c>
      <c r="M14" s="47" t="s">
        <v>438</v>
      </c>
      <c r="N14" s="76" t="s">
        <v>410</v>
      </c>
      <c r="O14" s="75" t="s">
        <v>411</v>
      </c>
      <c r="P14" s="14"/>
    </row>
    <row r="15" spans="1:21" ht="12.75">
      <c r="A15" s="139"/>
      <c r="B15" s="97"/>
      <c r="C15" s="97"/>
      <c r="D15" s="82"/>
      <c r="E15" s="137" t="s">
        <v>439</v>
      </c>
      <c r="F15" s="75" t="s">
        <v>440</v>
      </c>
      <c r="G15" s="103">
        <v>0.98</v>
      </c>
      <c r="H15" s="137" t="s">
        <v>441</v>
      </c>
      <c r="I15" s="103">
        <v>0.98</v>
      </c>
      <c r="J15" s="103">
        <v>0.98</v>
      </c>
      <c r="K15" s="103">
        <v>0.98</v>
      </c>
      <c r="L15" s="103">
        <v>0.98</v>
      </c>
      <c r="M15" s="47" t="s">
        <v>442</v>
      </c>
      <c r="N15" s="93"/>
      <c r="O15" s="75"/>
      <c r="P15" s="25">
        <v>540000</v>
      </c>
    </row>
    <row r="16" spans="1:21" ht="13.15" customHeight="1">
      <c r="A16" s="139"/>
      <c r="B16" s="97"/>
      <c r="C16" s="97"/>
      <c r="D16" s="82"/>
      <c r="E16" s="137"/>
      <c r="F16" s="75"/>
      <c r="G16" s="103"/>
      <c r="H16" s="137"/>
      <c r="I16" s="103"/>
      <c r="J16" s="103"/>
      <c r="K16" s="103"/>
      <c r="L16" s="103"/>
      <c r="M16" s="47" t="s">
        <v>443</v>
      </c>
      <c r="N16" s="93"/>
      <c r="O16" s="75"/>
      <c r="P16" s="48">
        <v>500000</v>
      </c>
    </row>
    <row r="17" spans="1:16" ht="12.75">
      <c r="A17" s="140"/>
      <c r="B17" s="98"/>
      <c r="C17" s="98"/>
      <c r="D17" s="82"/>
      <c r="E17" s="137"/>
      <c r="F17" s="75"/>
      <c r="G17" s="88"/>
      <c r="H17" s="137"/>
      <c r="I17" s="88"/>
      <c r="J17" s="88"/>
      <c r="K17" s="88"/>
      <c r="L17" s="88"/>
      <c r="M17" s="47" t="s">
        <v>444</v>
      </c>
      <c r="N17" s="77"/>
      <c r="O17" s="75"/>
      <c r="P17" s="25" t="s">
        <v>445</v>
      </c>
    </row>
  </sheetData>
  <mergeCells count="70">
    <mergeCell ref="F1:F2"/>
    <mergeCell ref="A1:A2"/>
    <mergeCell ref="B1:B2"/>
    <mergeCell ref="C1:C2"/>
    <mergeCell ref="D1:D2"/>
    <mergeCell ref="E1:E2"/>
    <mergeCell ref="P1:P2"/>
    <mergeCell ref="Q1:U1"/>
    <mergeCell ref="A3:P3"/>
    <mergeCell ref="A4:A6"/>
    <mergeCell ref="B4:B6"/>
    <mergeCell ref="C4:C6"/>
    <mergeCell ref="D4:D6"/>
    <mergeCell ref="E4:E6"/>
    <mergeCell ref="F4:F6"/>
    <mergeCell ref="G4:G6"/>
    <mergeCell ref="G1:G2"/>
    <mergeCell ref="H1:H2"/>
    <mergeCell ref="I1:L1"/>
    <mergeCell ref="M1:M2"/>
    <mergeCell ref="N1:N2"/>
    <mergeCell ref="O1:O2"/>
    <mergeCell ref="A7:A10"/>
    <mergeCell ref="B7:B10"/>
    <mergeCell ref="C7:C10"/>
    <mergeCell ref="D7:D10"/>
    <mergeCell ref="E7:E10"/>
    <mergeCell ref="O11:O13"/>
    <mergeCell ref="P11:P13"/>
    <mergeCell ref="G7:G10"/>
    <mergeCell ref="H7:H10"/>
    <mergeCell ref="I7:I10"/>
    <mergeCell ref="J7:J10"/>
    <mergeCell ref="K7:K10"/>
    <mergeCell ref="K4:K6"/>
    <mergeCell ref="N4:N6"/>
    <mergeCell ref="O4:O6"/>
    <mergeCell ref="P4:P6"/>
    <mergeCell ref="F7:F10"/>
    <mergeCell ref="N7:N10"/>
    <mergeCell ref="O7:O10"/>
    <mergeCell ref="P7:P10"/>
    <mergeCell ref="L7:L10"/>
    <mergeCell ref="K12:K13"/>
    <mergeCell ref="L12:L13"/>
    <mergeCell ref="G12:G13"/>
    <mergeCell ref="H12:H13"/>
    <mergeCell ref="I12:I13"/>
    <mergeCell ref="J12:J13"/>
    <mergeCell ref="N11:N13"/>
    <mergeCell ref="A14:A17"/>
    <mergeCell ref="B14:B17"/>
    <mergeCell ref="C14:C17"/>
    <mergeCell ref="D14:D17"/>
    <mergeCell ref="E12:E13"/>
    <mergeCell ref="A11:A13"/>
    <mergeCell ref="B11:B13"/>
    <mergeCell ref="C11:C13"/>
    <mergeCell ref="D11:D13"/>
    <mergeCell ref="N14:N17"/>
    <mergeCell ref="F12:F13"/>
    <mergeCell ref="O14:O17"/>
    <mergeCell ref="E15:E17"/>
    <mergeCell ref="F15:F17"/>
    <mergeCell ref="G15:G17"/>
    <mergeCell ref="H15:H17"/>
    <mergeCell ref="I15:I17"/>
    <mergeCell ref="J15:J17"/>
    <mergeCell ref="K15:K17"/>
    <mergeCell ref="L15:L17"/>
  </mergeCells>
  <pageMargins left="0.31818181818181818" right="0.53977272727272696" top="0.91889880952380953" bottom="0.57859848484848486" header="0.3" footer="0.3"/>
  <pageSetup paperSize="5" scale="59" orientation="landscape" r:id="rId1"/>
  <headerFooter>
    <oddHeader>&amp;L&amp;G&amp;C&amp;"-,Negrita"&amp;14
Plan Operativo Anual 2025
Departamento de Tecnologia</oddHeader>
    <oddFooter>&amp;CPagina &amp;P de &amp;N</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
  <sheetViews>
    <sheetView showGridLines="0" view="pageLayout" zoomScale="90" zoomScaleNormal="85" zoomScalePageLayoutView="90" workbookViewId="0">
      <selection activeCell="D5" sqref="D5"/>
    </sheetView>
  </sheetViews>
  <sheetFormatPr baseColWidth="10" defaultColWidth="12.625" defaultRowHeight="15.75" customHeight="1"/>
  <cols>
    <col min="1" max="1" width="5.75" style="4" bestFit="1" customWidth="1"/>
    <col min="2" max="2" width="5.375" style="4" hidden="1" customWidth="1"/>
    <col min="3" max="3" width="13.75" style="4" hidden="1" customWidth="1"/>
    <col min="4" max="4" width="33.25" style="4" customWidth="1"/>
    <col min="5" max="5" width="28.75" style="4" customWidth="1"/>
    <col min="6" max="6" width="34" style="4" customWidth="1"/>
    <col min="7" max="7" width="14.625" style="4" customWidth="1"/>
    <col min="8" max="8" width="42.75" style="4" bestFit="1" customWidth="1"/>
    <col min="9"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ht="12.75">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ht="12.75">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ht="91.5" customHeight="1">
      <c r="A3" s="76">
        <v>1</v>
      </c>
      <c r="B3" s="96"/>
      <c r="C3" s="75" t="s">
        <v>481</v>
      </c>
      <c r="D3" s="82" t="s">
        <v>482</v>
      </c>
      <c r="E3" s="7" t="s">
        <v>483</v>
      </c>
      <c r="F3" s="7" t="s">
        <v>484</v>
      </c>
      <c r="G3" s="50">
        <v>900</v>
      </c>
      <c r="H3" s="7" t="s">
        <v>485</v>
      </c>
      <c r="I3" s="14">
        <v>225</v>
      </c>
      <c r="J3" s="14">
        <v>225</v>
      </c>
      <c r="K3" s="14">
        <v>225</v>
      </c>
      <c r="L3" s="14">
        <v>225</v>
      </c>
      <c r="M3" s="7" t="s">
        <v>486</v>
      </c>
      <c r="N3" s="76" t="s">
        <v>487</v>
      </c>
      <c r="O3" s="7" t="s">
        <v>488</v>
      </c>
      <c r="P3" s="28">
        <v>500000</v>
      </c>
    </row>
    <row r="4" spans="1:21" ht="76.5">
      <c r="A4" s="77"/>
      <c r="B4" s="98"/>
      <c r="C4" s="75"/>
      <c r="D4" s="82"/>
      <c r="E4" s="7" t="s">
        <v>489</v>
      </c>
      <c r="F4" s="7" t="s">
        <v>490</v>
      </c>
      <c r="G4" s="50">
        <v>36</v>
      </c>
      <c r="H4" s="7" t="s">
        <v>491</v>
      </c>
      <c r="I4" s="14">
        <v>9</v>
      </c>
      <c r="J4" s="14">
        <v>9</v>
      </c>
      <c r="K4" s="14">
        <v>9</v>
      </c>
      <c r="L4" s="14">
        <v>9</v>
      </c>
      <c r="M4" s="7" t="s">
        <v>492</v>
      </c>
      <c r="N4" s="93"/>
      <c r="O4" s="88" t="s">
        <v>493</v>
      </c>
      <c r="P4" s="28">
        <v>6000000</v>
      </c>
    </row>
    <row r="5" spans="1:21" ht="89.25">
      <c r="A5" s="7">
        <v>2</v>
      </c>
      <c r="B5" s="14"/>
      <c r="C5" s="14"/>
      <c r="D5" s="6" t="s">
        <v>494</v>
      </c>
      <c r="E5" s="7" t="s">
        <v>495</v>
      </c>
      <c r="F5" s="7" t="s">
        <v>496</v>
      </c>
      <c r="G5" s="26">
        <v>4</v>
      </c>
      <c r="H5" s="7" t="s">
        <v>497</v>
      </c>
      <c r="I5" s="14">
        <v>1</v>
      </c>
      <c r="J5" s="14">
        <v>1</v>
      </c>
      <c r="K5" s="14">
        <v>1</v>
      </c>
      <c r="L5" s="14">
        <v>1</v>
      </c>
      <c r="M5" s="7" t="s">
        <v>498</v>
      </c>
      <c r="N5" s="93"/>
      <c r="O5" s="88"/>
      <c r="P5" s="25">
        <v>3660000</v>
      </c>
    </row>
    <row r="6" spans="1:21" ht="51">
      <c r="A6" s="76">
        <v>3</v>
      </c>
      <c r="B6" s="14"/>
      <c r="C6" s="14"/>
      <c r="D6" s="82" t="s">
        <v>499</v>
      </c>
      <c r="E6" s="7" t="s">
        <v>500</v>
      </c>
      <c r="F6" s="7" t="s">
        <v>501</v>
      </c>
      <c r="G6" s="26">
        <v>0.95</v>
      </c>
      <c r="H6" s="7" t="s">
        <v>502</v>
      </c>
      <c r="I6" s="26">
        <v>0.9</v>
      </c>
      <c r="J6" s="26">
        <v>0.92</v>
      </c>
      <c r="K6" s="26">
        <v>0.94</v>
      </c>
      <c r="L6" s="26">
        <v>0.95</v>
      </c>
      <c r="M6" s="7" t="s">
        <v>503</v>
      </c>
      <c r="N6" s="93"/>
      <c r="O6" s="88"/>
      <c r="P6" s="14"/>
    </row>
    <row r="7" spans="1:21" ht="63.75">
      <c r="A7" s="77"/>
      <c r="B7" s="96"/>
      <c r="C7" s="96"/>
      <c r="D7" s="82"/>
      <c r="E7" s="7" t="s">
        <v>504</v>
      </c>
      <c r="F7" s="7" t="s">
        <v>505</v>
      </c>
      <c r="G7" s="26">
        <v>0.95</v>
      </c>
      <c r="H7" s="7" t="s">
        <v>506</v>
      </c>
      <c r="I7" s="26">
        <v>0.9</v>
      </c>
      <c r="J7" s="26">
        <v>0.92</v>
      </c>
      <c r="K7" s="26">
        <v>0.94</v>
      </c>
      <c r="L7" s="26">
        <v>0.95</v>
      </c>
      <c r="M7" s="7" t="s">
        <v>507</v>
      </c>
      <c r="N7" s="93"/>
      <c r="O7" s="88"/>
      <c r="P7" s="25">
        <v>411700</v>
      </c>
    </row>
    <row r="8" spans="1:21" ht="12.75">
      <c r="A8" s="76">
        <v>4</v>
      </c>
      <c r="B8" s="97"/>
      <c r="C8" s="97"/>
      <c r="D8" s="94" t="s">
        <v>508</v>
      </c>
      <c r="E8" s="7" t="s">
        <v>509</v>
      </c>
      <c r="F8" s="7" t="s">
        <v>510</v>
      </c>
      <c r="G8" s="96" t="s">
        <v>41</v>
      </c>
      <c r="H8" s="14" t="s">
        <v>511</v>
      </c>
      <c r="I8" s="14"/>
      <c r="J8" s="14"/>
      <c r="K8" s="14"/>
      <c r="L8" s="14"/>
      <c r="M8" s="76" t="s">
        <v>512</v>
      </c>
      <c r="N8" s="93"/>
      <c r="O8" s="76" t="s">
        <v>513</v>
      </c>
      <c r="P8" s="89">
        <v>300000</v>
      </c>
    </row>
    <row r="9" spans="1:21" ht="12.75">
      <c r="A9" s="77"/>
      <c r="B9" s="98"/>
      <c r="C9" s="98"/>
      <c r="D9" s="94"/>
      <c r="E9" s="7" t="s">
        <v>514</v>
      </c>
      <c r="F9" s="7" t="s">
        <v>515</v>
      </c>
      <c r="G9" s="98"/>
      <c r="H9" s="14" t="s">
        <v>516</v>
      </c>
      <c r="I9" s="14"/>
      <c r="J9" s="14"/>
      <c r="K9" s="14"/>
      <c r="L9" s="14"/>
      <c r="M9" s="98"/>
      <c r="N9" s="77"/>
      <c r="O9" s="98"/>
      <c r="P9" s="98"/>
    </row>
  </sheetData>
  <mergeCells count="30">
    <mergeCell ref="F1:F2"/>
    <mergeCell ref="A1:A2"/>
    <mergeCell ref="B1:B2"/>
    <mergeCell ref="C1:C2"/>
    <mergeCell ref="D1:D2"/>
    <mergeCell ref="E1:E2"/>
    <mergeCell ref="P1:P2"/>
    <mergeCell ref="Q1:U1"/>
    <mergeCell ref="A3:A4"/>
    <mergeCell ref="B3:B4"/>
    <mergeCell ref="C3:C4"/>
    <mergeCell ref="D3:D4"/>
    <mergeCell ref="N3:N9"/>
    <mergeCell ref="O4:O7"/>
    <mergeCell ref="A6:A7"/>
    <mergeCell ref="D6:D7"/>
    <mergeCell ref="G1:G2"/>
    <mergeCell ref="H1:H2"/>
    <mergeCell ref="I1:L1"/>
    <mergeCell ref="M1:M2"/>
    <mergeCell ref="N1:N2"/>
    <mergeCell ref="O1:O2"/>
    <mergeCell ref="O8:O9"/>
    <mergeCell ref="P8:P9"/>
    <mergeCell ref="B7:B9"/>
    <mergeCell ref="C7:C9"/>
    <mergeCell ref="A8:A9"/>
    <mergeCell ref="D8:D9"/>
    <mergeCell ref="G8:G9"/>
    <mergeCell ref="M8:M9"/>
  </mergeCells>
  <pageMargins left="0.31818181818181818" right="0.53977272727272696" top="0.91889880952380953" bottom="0.57859848484848486" header="0.3" footer="0.3"/>
  <pageSetup paperSize="5" scale="59" orientation="landscape" r:id="rId1"/>
  <headerFooter>
    <oddHeader>&amp;L&amp;G&amp;C&amp;"-,Negrita"&amp;14
Plan Operativo Anual 2025
Departamento de Comunicaciones</oddHeader>
    <oddFooter>&amp;CPagina &amp;P de &amp;N</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8"/>
  <sheetViews>
    <sheetView showGridLines="0" view="pageLayout" topLeftCell="A12" zoomScale="80" zoomScaleNormal="70" zoomScaleSheetLayoutView="55" zoomScalePageLayoutView="80" workbookViewId="0">
      <selection activeCell="E22" sqref="E22"/>
    </sheetView>
  </sheetViews>
  <sheetFormatPr baseColWidth="10" defaultColWidth="12.625" defaultRowHeight="12.75"/>
  <cols>
    <col min="1" max="1" width="5.75" style="4" bestFit="1" customWidth="1"/>
    <col min="2" max="2" width="5.375" style="4" hidden="1" customWidth="1"/>
    <col min="3" max="3" width="13.75" style="4" hidden="1" customWidth="1"/>
    <col min="4" max="4" width="33.25" style="4" customWidth="1"/>
    <col min="5" max="5" width="28.75" style="4" customWidth="1"/>
    <col min="6" max="6" width="34" style="4" hidden="1" customWidth="1"/>
    <col min="7" max="7" width="14.625" style="4" customWidth="1"/>
    <col min="8" max="8" width="36.125" style="4" customWidth="1"/>
    <col min="9"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c r="A3" s="83" t="s">
        <v>446</v>
      </c>
      <c r="B3" s="83"/>
      <c r="C3" s="83"/>
      <c r="D3" s="83"/>
      <c r="E3" s="83"/>
      <c r="F3" s="83"/>
      <c r="G3" s="83"/>
      <c r="H3" s="83"/>
      <c r="I3" s="83"/>
      <c r="J3" s="83"/>
      <c r="K3" s="83"/>
      <c r="L3" s="83"/>
      <c r="M3" s="83"/>
      <c r="N3" s="83"/>
      <c r="O3" s="83"/>
      <c r="P3" s="83"/>
    </row>
    <row r="4" spans="1:21" ht="63.75">
      <c r="A4" s="133">
        <v>1</v>
      </c>
      <c r="B4" s="133"/>
      <c r="C4" s="133"/>
      <c r="D4" s="131" t="s">
        <v>447</v>
      </c>
      <c r="E4" s="114" t="s">
        <v>448</v>
      </c>
      <c r="F4" s="34"/>
      <c r="G4" s="147">
        <v>0.9</v>
      </c>
      <c r="H4" s="32" t="s">
        <v>449</v>
      </c>
      <c r="I4" s="112"/>
      <c r="J4" s="119">
        <v>0.9</v>
      </c>
      <c r="K4" s="119">
        <v>0.9</v>
      </c>
      <c r="L4" s="119">
        <v>0.9</v>
      </c>
      <c r="M4" s="32" t="s">
        <v>450</v>
      </c>
      <c r="N4" s="32" t="s">
        <v>451</v>
      </c>
      <c r="O4" s="36" t="s">
        <v>452</v>
      </c>
      <c r="P4" s="33"/>
    </row>
    <row r="5" spans="1:21" ht="76.5">
      <c r="A5" s="133"/>
      <c r="B5" s="133"/>
      <c r="C5" s="133"/>
      <c r="D5" s="131"/>
      <c r="E5" s="115"/>
      <c r="F5" s="34"/>
      <c r="G5" s="128"/>
      <c r="H5" s="32" t="s">
        <v>449</v>
      </c>
      <c r="I5" s="112"/>
      <c r="J5" s="112"/>
      <c r="K5" s="112"/>
      <c r="L5" s="112"/>
      <c r="M5" s="32" t="s">
        <v>453</v>
      </c>
      <c r="N5" s="32" t="s">
        <v>451</v>
      </c>
      <c r="O5" s="36" t="s">
        <v>452</v>
      </c>
      <c r="P5" s="33"/>
    </row>
    <row r="6" spans="1:21" ht="38.25">
      <c r="A6" s="133"/>
      <c r="B6" s="133"/>
      <c r="C6" s="133"/>
      <c r="D6" s="131"/>
      <c r="E6" s="115"/>
      <c r="F6" s="34"/>
      <c r="G6" s="128"/>
      <c r="H6" s="32" t="s">
        <v>454</v>
      </c>
      <c r="I6" s="112"/>
      <c r="J6" s="112"/>
      <c r="K6" s="112"/>
      <c r="L6" s="112"/>
      <c r="M6" s="32" t="s">
        <v>455</v>
      </c>
      <c r="N6" s="32" t="s">
        <v>451</v>
      </c>
      <c r="O6" s="36" t="s">
        <v>452</v>
      </c>
      <c r="P6" s="33"/>
    </row>
    <row r="7" spans="1:21" ht="38.25">
      <c r="A7" s="133"/>
      <c r="B7" s="133"/>
      <c r="C7" s="133"/>
      <c r="D7" s="131"/>
      <c r="E7" s="116"/>
      <c r="F7" s="34"/>
      <c r="G7" s="129"/>
      <c r="H7" s="32" t="s">
        <v>456</v>
      </c>
      <c r="I7" s="112"/>
      <c r="J7" s="112"/>
      <c r="K7" s="112"/>
      <c r="L7" s="112"/>
      <c r="M7" s="32" t="s">
        <v>457</v>
      </c>
      <c r="N7" s="32" t="s">
        <v>451</v>
      </c>
      <c r="O7" s="36" t="s">
        <v>452</v>
      </c>
      <c r="P7" s="33"/>
    </row>
    <row r="8" spans="1:21" ht="51">
      <c r="A8" s="131">
        <v>2</v>
      </c>
      <c r="B8" s="131"/>
      <c r="C8" s="131" t="s">
        <v>458</v>
      </c>
      <c r="D8" s="131" t="s">
        <v>459</v>
      </c>
      <c r="E8" s="114" t="s">
        <v>460</v>
      </c>
      <c r="F8" s="33"/>
      <c r="G8" s="123">
        <v>0.85</v>
      </c>
      <c r="H8" s="126" t="s">
        <v>461</v>
      </c>
      <c r="I8" s="33"/>
      <c r="J8" s="124">
        <v>0.5</v>
      </c>
      <c r="K8" s="124">
        <v>0.7</v>
      </c>
      <c r="L8" s="124">
        <v>0.85</v>
      </c>
      <c r="M8" s="49" t="s">
        <v>462</v>
      </c>
      <c r="N8" s="36" t="s">
        <v>452</v>
      </c>
      <c r="O8" s="36" t="s">
        <v>452</v>
      </c>
      <c r="P8" s="33"/>
    </row>
    <row r="9" spans="1:21" ht="51">
      <c r="A9" s="131"/>
      <c r="B9" s="131"/>
      <c r="C9" s="131"/>
      <c r="D9" s="131"/>
      <c r="E9" s="115"/>
      <c r="F9" s="33"/>
      <c r="G9" s="93"/>
      <c r="H9" s="126"/>
      <c r="I9" s="33"/>
      <c r="J9" s="117"/>
      <c r="K9" s="117"/>
      <c r="L9" s="117"/>
      <c r="M9" s="49" t="s">
        <v>463</v>
      </c>
      <c r="N9" s="32" t="s">
        <v>464</v>
      </c>
      <c r="O9" s="36" t="s">
        <v>452</v>
      </c>
      <c r="P9" s="33"/>
    </row>
    <row r="10" spans="1:21" ht="38.25">
      <c r="A10" s="131"/>
      <c r="B10" s="131"/>
      <c r="C10" s="131"/>
      <c r="D10" s="131"/>
      <c r="E10" s="115"/>
      <c r="F10" s="33"/>
      <c r="G10" s="93"/>
      <c r="H10" s="36" t="s">
        <v>465</v>
      </c>
      <c r="I10" s="33"/>
      <c r="J10" s="117"/>
      <c r="K10" s="117"/>
      <c r="L10" s="117"/>
      <c r="M10" s="49" t="s">
        <v>466</v>
      </c>
      <c r="N10" s="32" t="s">
        <v>451</v>
      </c>
      <c r="O10" s="36" t="s">
        <v>452</v>
      </c>
      <c r="P10" s="33"/>
    </row>
    <row r="11" spans="1:21" ht="38.25">
      <c r="A11" s="131"/>
      <c r="B11" s="131"/>
      <c r="C11" s="131"/>
      <c r="D11" s="131"/>
      <c r="E11" s="116"/>
      <c r="F11" s="34"/>
      <c r="G11" s="77"/>
      <c r="H11" s="36" t="s">
        <v>467</v>
      </c>
      <c r="I11" s="33"/>
      <c r="J11" s="109"/>
      <c r="K11" s="109"/>
      <c r="L11" s="109"/>
      <c r="M11" s="49" t="s">
        <v>468</v>
      </c>
      <c r="N11" s="32" t="s">
        <v>451</v>
      </c>
      <c r="O11" s="36" t="s">
        <v>452</v>
      </c>
      <c r="P11" s="33"/>
    </row>
    <row r="12" spans="1:21">
      <c r="A12" s="83" t="s">
        <v>446</v>
      </c>
      <c r="B12" s="83"/>
      <c r="C12" s="83"/>
      <c r="D12" s="83"/>
      <c r="E12" s="83"/>
      <c r="F12" s="83"/>
      <c r="G12" s="83"/>
      <c r="H12" s="83"/>
      <c r="I12" s="83"/>
      <c r="J12" s="83"/>
      <c r="K12" s="83"/>
      <c r="L12" s="83"/>
      <c r="M12" s="83"/>
      <c r="N12" s="83"/>
      <c r="O12" s="83"/>
      <c r="P12" s="83"/>
    </row>
    <row r="13" spans="1:21" ht="79.150000000000006" customHeight="1">
      <c r="A13" s="131">
        <v>3</v>
      </c>
      <c r="B13" s="131"/>
      <c r="C13" s="131"/>
      <c r="D13" s="131" t="s">
        <v>469</v>
      </c>
      <c r="E13" s="114" t="s">
        <v>470</v>
      </c>
      <c r="F13" s="33"/>
      <c r="G13" s="123">
        <v>1</v>
      </c>
      <c r="H13" s="126" t="s">
        <v>471</v>
      </c>
      <c r="I13" s="124">
        <v>1</v>
      </c>
      <c r="J13" s="124">
        <v>1</v>
      </c>
      <c r="K13" s="124">
        <v>1</v>
      </c>
      <c r="L13" s="124">
        <v>1</v>
      </c>
      <c r="M13" s="49" t="s">
        <v>472</v>
      </c>
      <c r="N13" s="32" t="s">
        <v>451</v>
      </c>
      <c r="O13" s="36" t="s">
        <v>452</v>
      </c>
      <c r="P13" s="33"/>
    </row>
    <row r="14" spans="1:21" ht="51">
      <c r="A14" s="131"/>
      <c r="B14" s="131"/>
      <c r="C14" s="131"/>
      <c r="D14" s="131"/>
      <c r="E14" s="117"/>
      <c r="F14" s="33"/>
      <c r="G14" s="93"/>
      <c r="H14" s="126"/>
      <c r="I14" s="145"/>
      <c r="J14" s="145"/>
      <c r="K14" s="145"/>
      <c r="L14" s="145"/>
      <c r="M14" s="49" t="s">
        <v>473</v>
      </c>
      <c r="N14" s="32" t="s">
        <v>464</v>
      </c>
      <c r="O14" s="36" t="s">
        <v>452</v>
      </c>
      <c r="P14" s="33"/>
    </row>
    <row r="15" spans="1:21" ht="38.25">
      <c r="A15" s="131"/>
      <c r="B15" s="131"/>
      <c r="C15" s="131"/>
      <c r="D15" s="131"/>
      <c r="E15" s="109"/>
      <c r="F15" s="33"/>
      <c r="G15" s="77"/>
      <c r="H15" s="126"/>
      <c r="I15" s="146"/>
      <c r="J15" s="146"/>
      <c r="K15" s="146"/>
      <c r="L15" s="146"/>
      <c r="M15" s="49" t="s">
        <v>474</v>
      </c>
      <c r="N15" s="32" t="s">
        <v>451</v>
      </c>
      <c r="O15" s="36" t="s">
        <v>452</v>
      </c>
      <c r="P15" s="33"/>
    </row>
    <row r="16" spans="1:21" ht="38.25">
      <c r="A16" s="131">
        <v>4</v>
      </c>
      <c r="B16" s="131"/>
      <c r="C16" s="131"/>
      <c r="D16" s="131" t="s">
        <v>475</v>
      </c>
      <c r="E16" s="114" t="s">
        <v>476</v>
      </c>
      <c r="F16" s="33"/>
      <c r="G16" s="76">
        <v>11</v>
      </c>
      <c r="H16" s="110" t="s">
        <v>477</v>
      </c>
      <c r="I16" s="108">
        <v>2</v>
      </c>
      <c r="J16" s="108">
        <v>3</v>
      </c>
      <c r="K16" s="108">
        <v>3</v>
      </c>
      <c r="L16" s="108">
        <v>3</v>
      </c>
      <c r="M16" s="49" t="s">
        <v>478</v>
      </c>
      <c r="N16" s="32" t="s">
        <v>451</v>
      </c>
      <c r="O16" s="36" t="s">
        <v>452</v>
      </c>
      <c r="P16" s="33"/>
    </row>
    <row r="17" spans="1:16" ht="38.25">
      <c r="A17" s="131"/>
      <c r="B17" s="131"/>
      <c r="C17" s="131"/>
      <c r="D17" s="131"/>
      <c r="E17" s="115"/>
      <c r="F17" s="33"/>
      <c r="G17" s="93"/>
      <c r="H17" s="110"/>
      <c r="I17" s="117"/>
      <c r="J17" s="117"/>
      <c r="K17" s="117"/>
      <c r="L17" s="117"/>
      <c r="M17" s="49" t="s">
        <v>479</v>
      </c>
      <c r="N17" s="32" t="s">
        <v>451</v>
      </c>
      <c r="O17" s="36" t="s">
        <v>452</v>
      </c>
      <c r="P17" s="33"/>
    </row>
    <row r="18" spans="1:16" ht="38.25">
      <c r="A18" s="131"/>
      <c r="B18" s="131"/>
      <c r="C18" s="131"/>
      <c r="D18" s="131"/>
      <c r="E18" s="116"/>
      <c r="F18" s="33"/>
      <c r="G18" s="77"/>
      <c r="H18" s="110"/>
      <c r="I18" s="109"/>
      <c r="J18" s="109"/>
      <c r="K18" s="109"/>
      <c r="L18" s="109"/>
      <c r="M18" s="36" t="s">
        <v>480</v>
      </c>
      <c r="N18" s="32" t="s">
        <v>451</v>
      </c>
      <c r="O18" s="36" t="s">
        <v>452</v>
      </c>
      <c r="P18" s="33"/>
    </row>
  </sheetData>
  <mergeCells count="58">
    <mergeCell ref="F1:F2"/>
    <mergeCell ref="A1:A2"/>
    <mergeCell ref="B1:B2"/>
    <mergeCell ref="C1:C2"/>
    <mergeCell ref="D1:D2"/>
    <mergeCell ref="E1:E2"/>
    <mergeCell ref="P1:P2"/>
    <mergeCell ref="Q1:U1"/>
    <mergeCell ref="A3:P3"/>
    <mergeCell ref="A4:A7"/>
    <mergeCell ref="B4:B7"/>
    <mergeCell ref="C4:C7"/>
    <mergeCell ref="D4:D7"/>
    <mergeCell ref="E4:E7"/>
    <mergeCell ref="G4:G7"/>
    <mergeCell ref="I4:I7"/>
    <mergeCell ref="G1:G2"/>
    <mergeCell ref="H1:H2"/>
    <mergeCell ref="I1:L1"/>
    <mergeCell ref="M1:M2"/>
    <mergeCell ref="N1:N2"/>
    <mergeCell ref="O1:O2"/>
    <mergeCell ref="J4:J7"/>
    <mergeCell ref="K4:K7"/>
    <mergeCell ref="L4:L7"/>
    <mergeCell ref="A8:A11"/>
    <mergeCell ref="B8:B11"/>
    <mergeCell ref="C8:C11"/>
    <mergeCell ref="D8:D11"/>
    <mergeCell ref="E8:E11"/>
    <mergeCell ref="G8:G11"/>
    <mergeCell ref="H8:H9"/>
    <mergeCell ref="J8:J11"/>
    <mergeCell ref="K8:K11"/>
    <mergeCell ref="L8:L11"/>
    <mergeCell ref="A12:P12"/>
    <mergeCell ref="A13:A15"/>
    <mergeCell ref="B13:B15"/>
    <mergeCell ref="C13:C15"/>
    <mergeCell ref="D13:D15"/>
    <mergeCell ref="E13:E15"/>
    <mergeCell ref="G13:G15"/>
    <mergeCell ref="A16:A18"/>
    <mergeCell ref="B16:B18"/>
    <mergeCell ref="C16:C18"/>
    <mergeCell ref="D16:D18"/>
    <mergeCell ref="E16:E18"/>
    <mergeCell ref="L16:L18"/>
    <mergeCell ref="H13:H15"/>
    <mergeCell ref="I13:I15"/>
    <mergeCell ref="J13:J15"/>
    <mergeCell ref="K13:K15"/>
    <mergeCell ref="L13:L15"/>
    <mergeCell ref="G16:G18"/>
    <mergeCell ref="H16:H18"/>
    <mergeCell ref="I16:I18"/>
    <mergeCell ref="J16:J18"/>
    <mergeCell ref="K16:K18"/>
  </mergeCells>
  <pageMargins left="0.31818181818181818" right="0.53977272727272696" top="0.91889880952380953" bottom="0.57859848484848486" header="0.3" footer="0.3"/>
  <pageSetup paperSize="5" scale="59" orientation="landscape" r:id="rId1"/>
  <headerFooter>
    <oddHeader>&amp;L&amp;G&amp;C&amp;"-,Negrita"&amp;20Plan Operativo Anual 2025                                           
Sección Control Administrativo y Financiero</oddHeader>
    <oddFooter>&amp;CPagina &amp;P de &amp;N</oddFooter>
  </headerFooter>
  <rowBreaks count="1" manualBreakCount="1">
    <brk id="11" max="16383"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8"/>
  <sheetViews>
    <sheetView showGridLines="0" view="pageLayout" topLeftCell="D1" zoomScale="80" zoomScaleNormal="85" zoomScaleSheetLayoutView="55" zoomScalePageLayoutView="80" workbookViewId="0">
      <selection activeCell="J41" sqref="J41"/>
    </sheetView>
  </sheetViews>
  <sheetFormatPr baseColWidth="10" defaultColWidth="12.625" defaultRowHeight="12.75"/>
  <cols>
    <col min="1" max="1" width="5.75" style="4" hidden="1" customWidth="1"/>
    <col min="2" max="2" width="5.375" style="4" hidden="1" customWidth="1"/>
    <col min="3" max="3" width="13.75" style="4" hidden="1" customWidth="1"/>
    <col min="4" max="4" width="33.25" style="4" customWidth="1"/>
    <col min="5" max="5" width="28.75" style="4" customWidth="1"/>
    <col min="6" max="6" width="34" style="4" hidden="1" customWidth="1"/>
    <col min="7" max="7" width="14.625" style="4" customWidth="1"/>
    <col min="8" max="8" width="26.25" style="4" customWidth="1"/>
    <col min="9"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ht="38.25">
      <c r="A3" s="112"/>
      <c r="B3" s="112"/>
      <c r="C3" s="93"/>
      <c r="D3" s="133" t="s">
        <v>517</v>
      </c>
      <c r="E3" s="32" t="s">
        <v>518</v>
      </c>
      <c r="G3" s="34">
        <v>1</v>
      </c>
      <c r="H3" s="32" t="s">
        <v>519</v>
      </c>
      <c r="I3" s="34">
        <v>1</v>
      </c>
      <c r="J3" s="34">
        <v>1</v>
      </c>
      <c r="K3" s="34">
        <v>1</v>
      </c>
      <c r="L3" s="34">
        <v>1</v>
      </c>
      <c r="M3" s="32" t="s">
        <v>520</v>
      </c>
      <c r="N3" s="115"/>
      <c r="O3" s="32" t="s">
        <v>521</v>
      </c>
      <c r="P3" s="33"/>
    </row>
    <row r="4" spans="1:21" ht="38.25">
      <c r="A4" s="112"/>
      <c r="B4" s="112"/>
      <c r="C4" s="93"/>
      <c r="D4" s="133"/>
      <c r="E4" s="32" t="s">
        <v>522</v>
      </c>
      <c r="G4" s="34">
        <v>1</v>
      </c>
      <c r="H4" s="32" t="s">
        <v>523</v>
      </c>
      <c r="I4" s="34">
        <v>1</v>
      </c>
      <c r="J4" s="34">
        <v>1</v>
      </c>
      <c r="K4" s="34">
        <v>1</v>
      </c>
      <c r="L4" s="34">
        <v>1</v>
      </c>
      <c r="M4" s="32" t="s">
        <v>524</v>
      </c>
      <c r="N4" s="115"/>
      <c r="O4" s="32" t="s">
        <v>521</v>
      </c>
      <c r="P4" s="33"/>
    </row>
    <row r="5" spans="1:21" ht="51">
      <c r="A5" s="112"/>
      <c r="B5" s="112"/>
      <c r="C5" s="93"/>
      <c r="D5" s="133"/>
      <c r="E5" s="32" t="s">
        <v>525</v>
      </c>
      <c r="G5" s="34">
        <v>1</v>
      </c>
      <c r="H5" s="32" t="s">
        <v>526</v>
      </c>
      <c r="I5" s="33"/>
      <c r="J5" s="34">
        <v>1</v>
      </c>
      <c r="K5" s="34">
        <v>1</v>
      </c>
      <c r="L5" s="34">
        <v>1</v>
      </c>
      <c r="M5" s="32" t="s">
        <v>527</v>
      </c>
      <c r="N5" s="115"/>
      <c r="O5" s="32" t="s">
        <v>528</v>
      </c>
      <c r="P5" s="33"/>
    </row>
    <row r="6" spans="1:21" ht="38.25">
      <c r="A6" s="112"/>
      <c r="B6" s="112"/>
      <c r="C6" s="93"/>
      <c r="D6" s="133"/>
      <c r="E6" s="32" t="s">
        <v>529</v>
      </c>
      <c r="G6" s="34">
        <v>1</v>
      </c>
      <c r="H6" s="32" t="s">
        <v>530</v>
      </c>
      <c r="I6" s="33"/>
      <c r="J6" s="34">
        <v>1</v>
      </c>
      <c r="K6" s="34">
        <v>1</v>
      </c>
      <c r="L6" s="34">
        <v>1</v>
      </c>
      <c r="M6" s="32" t="s">
        <v>531</v>
      </c>
      <c r="N6" s="115"/>
      <c r="O6" s="32" t="s">
        <v>528</v>
      </c>
      <c r="P6" s="33"/>
    </row>
    <row r="7" spans="1:21" ht="38.25">
      <c r="A7" s="112"/>
      <c r="B7" s="112"/>
      <c r="C7" s="93"/>
      <c r="D7" s="133"/>
      <c r="E7" s="114" t="s">
        <v>532</v>
      </c>
      <c r="G7" s="124">
        <v>1</v>
      </c>
      <c r="H7" s="110" t="s">
        <v>533</v>
      </c>
      <c r="I7" s="124">
        <v>1</v>
      </c>
      <c r="J7" s="124">
        <v>1</v>
      </c>
      <c r="K7" s="124">
        <v>1</v>
      </c>
      <c r="L7" s="124">
        <v>1</v>
      </c>
      <c r="M7" s="32" t="s">
        <v>534</v>
      </c>
      <c r="N7" s="115"/>
      <c r="O7" s="32" t="s">
        <v>535</v>
      </c>
      <c r="P7" s="33"/>
    </row>
    <row r="8" spans="1:21" ht="38.25">
      <c r="A8" s="112"/>
      <c r="B8" s="112"/>
      <c r="C8" s="93"/>
      <c r="D8" s="133"/>
      <c r="E8" s="116"/>
      <c r="G8" s="146"/>
      <c r="H8" s="110"/>
      <c r="I8" s="109"/>
      <c r="J8" s="109"/>
      <c r="K8" s="109"/>
      <c r="L8" s="109"/>
      <c r="M8" s="32" t="s">
        <v>536</v>
      </c>
      <c r="N8" s="115"/>
      <c r="O8" s="32" t="s">
        <v>535</v>
      </c>
      <c r="P8" s="33"/>
    </row>
    <row r="9" spans="1:21" ht="25.5">
      <c r="A9" s="112"/>
      <c r="B9" s="112"/>
      <c r="C9" s="93"/>
      <c r="D9" s="133"/>
      <c r="E9" s="114" t="s">
        <v>537</v>
      </c>
      <c r="G9" s="108">
        <v>11</v>
      </c>
      <c r="H9" s="110" t="s">
        <v>538</v>
      </c>
      <c r="I9" s="108">
        <v>2</v>
      </c>
      <c r="J9" s="108">
        <v>3</v>
      </c>
      <c r="K9" s="108">
        <v>3</v>
      </c>
      <c r="L9" s="108">
        <v>3</v>
      </c>
      <c r="M9" s="32" t="s">
        <v>539</v>
      </c>
      <c r="N9" s="115"/>
      <c r="O9" s="32" t="s">
        <v>540</v>
      </c>
      <c r="P9" s="33"/>
    </row>
    <row r="10" spans="1:21" ht="25.5">
      <c r="A10" s="112"/>
      <c r="B10" s="112"/>
      <c r="C10" s="93"/>
      <c r="D10" s="133"/>
      <c r="E10" s="116"/>
      <c r="G10" s="109"/>
      <c r="H10" s="110"/>
      <c r="I10" s="109"/>
      <c r="J10" s="109"/>
      <c r="K10" s="109"/>
      <c r="L10" s="109"/>
      <c r="M10" s="32" t="s">
        <v>541</v>
      </c>
      <c r="N10" s="115"/>
      <c r="O10" s="32" t="s">
        <v>540</v>
      </c>
      <c r="P10" s="33"/>
    </row>
    <row r="11" spans="1:21" ht="25.5">
      <c r="A11" s="112"/>
      <c r="B11" s="112"/>
      <c r="C11" s="77"/>
      <c r="D11" s="133"/>
      <c r="E11" s="32" t="s">
        <v>542</v>
      </c>
      <c r="G11" s="34">
        <v>0.9</v>
      </c>
      <c r="H11" s="32" t="s">
        <v>543</v>
      </c>
      <c r="I11" s="33"/>
      <c r="J11" s="33"/>
      <c r="K11" s="33"/>
      <c r="L11" s="33"/>
      <c r="M11" s="32" t="s">
        <v>544</v>
      </c>
      <c r="N11" s="115"/>
      <c r="O11" s="33" t="s">
        <v>545</v>
      </c>
      <c r="P11" s="33"/>
    </row>
    <row r="12" spans="1:21" ht="25.5">
      <c r="A12" s="112"/>
      <c r="B12" s="112"/>
      <c r="C12" s="76"/>
      <c r="D12" s="133" t="s">
        <v>546</v>
      </c>
      <c r="E12" s="32" t="s">
        <v>547</v>
      </c>
      <c r="G12" s="52">
        <v>12</v>
      </c>
      <c r="H12" s="30" t="s">
        <v>548</v>
      </c>
      <c r="I12" s="33">
        <v>3</v>
      </c>
      <c r="J12" s="33">
        <v>3</v>
      </c>
      <c r="K12" s="33">
        <v>3</v>
      </c>
      <c r="L12" s="33">
        <v>3</v>
      </c>
      <c r="M12" s="32" t="s">
        <v>549</v>
      </c>
      <c r="N12" s="115"/>
      <c r="O12" s="33" t="s">
        <v>550</v>
      </c>
      <c r="P12" s="33"/>
    </row>
    <row r="13" spans="1:21" ht="25.5" customHeight="1">
      <c r="A13" s="112"/>
      <c r="B13" s="112"/>
      <c r="C13" s="93"/>
      <c r="D13" s="133"/>
      <c r="E13" s="114" t="s">
        <v>551</v>
      </c>
      <c r="G13" s="148">
        <v>2</v>
      </c>
      <c r="H13" s="102" t="s">
        <v>552</v>
      </c>
      <c r="I13" s="108">
        <v>1</v>
      </c>
      <c r="J13" s="108"/>
      <c r="K13" s="108">
        <v>1</v>
      </c>
      <c r="L13" s="108"/>
      <c r="M13" s="32" t="s">
        <v>553</v>
      </c>
      <c r="N13" s="115"/>
      <c r="O13" s="33"/>
      <c r="P13" s="33"/>
    </row>
    <row r="14" spans="1:21">
      <c r="A14" s="112"/>
      <c r="B14" s="112"/>
      <c r="C14" s="93"/>
      <c r="D14" s="133"/>
      <c r="E14" s="115"/>
      <c r="G14" s="149"/>
      <c r="H14" s="102"/>
      <c r="I14" s="117"/>
      <c r="J14" s="117"/>
      <c r="K14" s="117"/>
      <c r="L14" s="117"/>
      <c r="M14" s="32" t="s">
        <v>554</v>
      </c>
      <c r="N14" s="115"/>
      <c r="O14" s="33"/>
      <c r="P14" s="33"/>
    </row>
    <row r="15" spans="1:21">
      <c r="A15" s="112"/>
      <c r="B15" s="112"/>
      <c r="C15" s="93"/>
      <c r="D15" s="133"/>
      <c r="E15" s="115"/>
      <c r="G15" s="149"/>
      <c r="H15" s="102"/>
      <c r="I15" s="117"/>
      <c r="J15" s="117"/>
      <c r="K15" s="117"/>
      <c r="L15" s="117"/>
      <c r="M15" s="32" t="s">
        <v>555</v>
      </c>
      <c r="N15" s="115"/>
      <c r="O15" s="33"/>
      <c r="P15" s="33"/>
    </row>
    <row r="16" spans="1:21" ht="25.5">
      <c r="A16" s="112"/>
      <c r="B16" s="112"/>
      <c r="C16" s="93"/>
      <c r="D16" s="133"/>
      <c r="E16" s="115"/>
      <c r="G16" s="149"/>
      <c r="H16" s="102"/>
      <c r="I16" s="117"/>
      <c r="J16" s="117"/>
      <c r="K16" s="117"/>
      <c r="L16" s="117"/>
      <c r="M16" s="32" t="s">
        <v>556</v>
      </c>
      <c r="N16" s="115"/>
      <c r="O16" s="33"/>
      <c r="P16" s="33"/>
    </row>
    <row r="17" spans="1:16" ht="25.5">
      <c r="A17" s="112"/>
      <c r="B17" s="112"/>
      <c r="C17" s="93"/>
      <c r="D17" s="133"/>
      <c r="E17" s="115"/>
      <c r="G17" s="149"/>
      <c r="H17" s="102"/>
      <c r="I17" s="117"/>
      <c r="J17" s="117"/>
      <c r="K17" s="117"/>
      <c r="L17" s="117"/>
      <c r="M17" s="32" t="s">
        <v>557</v>
      </c>
      <c r="N17" s="115"/>
      <c r="O17" s="33"/>
      <c r="P17" s="33"/>
    </row>
    <row r="18" spans="1:16" ht="25.5">
      <c r="A18" s="112"/>
      <c r="B18" s="112"/>
      <c r="C18" s="77"/>
      <c r="D18" s="133"/>
      <c r="E18" s="116"/>
      <c r="G18" s="150"/>
      <c r="H18" s="102"/>
      <c r="I18" s="109"/>
      <c r="J18" s="109"/>
      <c r="K18" s="109"/>
      <c r="L18" s="109"/>
      <c r="M18" s="32" t="s">
        <v>558</v>
      </c>
      <c r="N18" s="116"/>
      <c r="O18" s="33"/>
      <c r="P18" s="33"/>
    </row>
  </sheetData>
  <mergeCells count="44">
    <mergeCell ref="F1:F2"/>
    <mergeCell ref="A1:A2"/>
    <mergeCell ref="B1:B2"/>
    <mergeCell ref="C1:C2"/>
    <mergeCell ref="D1:D2"/>
    <mergeCell ref="E1:E2"/>
    <mergeCell ref="P1:P2"/>
    <mergeCell ref="Q1:U1"/>
    <mergeCell ref="A3:A11"/>
    <mergeCell ref="B3:B11"/>
    <mergeCell ref="C3:C11"/>
    <mergeCell ref="D3:D11"/>
    <mergeCell ref="N3:N18"/>
    <mergeCell ref="E7:E8"/>
    <mergeCell ref="G7:G8"/>
    <mergeCell ref="H7:H8"/>
    <mergeCell ref="G1:G2"/>
    <mergeCell ref="H1:H2"/>
    <mergeCell ref="I1:L1"/>
    <mergeCell ref="M1:M2"/>
    <mergeCell ref="N1:N2"/>
    <mergeCell ref="O1:O2"/>
    <mergeCell ref="I7:I8"/>
    <mergeCell ref="J7:J8"/>
    <mergeCell ref="K7:K8"/>
    <mergeCell ref="L7:L8"/>
    <mergeCell ref="E9:E10"/>
    <mergeCell ref="G9:G10"/>
    <mergeCell ref="H9:H10"/>
    <mergeCell ref="I9:I10"/>
    <mergeCell ref="J9:J10"/>
    <mergeCell ref="K9:K10"/>
    <mergeCell ref="K13:K18"/>
    <mergeCell ref="L13:L18"/>
    <mergeCell ref="L9:L10"/>
    <mergeCell ref="A12:A18"/>
    <mergeCell ref="B12:B18"/>
    <mergeCell ref="C12:C18"/>
    <mergeCell ref="D12:D18"/>
    <mergeCell ref="E13:E18"/>
    <mergeCell ref="G13:G18"/>
    <mergeCell ref="H13:H18"/>
    <mergeCell ref="I13:I18"/>
    <mergeCell ref="J13:J18"/>
  </mergeCells>
  <pageMargins left="0.31818181818181818" right="0.53977272727272696" top="0.91889880952380953" bottom="0.57859848484848486" header="0.3" footer="0.3"/>
  <pageSetup paperSize="5" scale="59" orientation="landscape" r:id="rId1"/>
  <headerFooter>
    <oddHeader>&amp;L&amp;G&amp;C&amp;"-,Negrita"&amp;20Plan Operativo Anual 2025
Departamento Financiero</oddHeader>
    <oddFooter>&amp;CPagina &amp;P de &amp;N</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72"/>
  <sheetViews>
    <sheetView showGridLines="0" topLeftCell="C1" zoomScale="80" zoomScaleNormal="80" workbookViewId="0">
      <selection activeCell="G12" sqref="G12"/>
    </sheetView>
  </sheetViews>
  <sheetFormatPr baseColWidth="10" defaultColWidth="12.625" defaultRowHeight="15" customHeight="1"/>
  <cols>
    <col min="1" max="1" width="8.875" style="53" hidden="1" customWidth="1"/>
    <col min="2" max="2" width="23.375" style="53" hidden="1" customWidth="1"/>
    <col min="3" max="3" width="79.25" style="53" bestFit="1" customWidth="1"/>
    <col min="4" max="4" width="41.375" style="53" bestFit="1" customWidth="1"/>
    <col min="5" max="5" width="14" style="53" hidden="1" customWidth="1"/>
    <col min="6" max="6" width="13.625" style="53" bestFit="1" customWidth="1"/>
    <col min="7" max="7" width="67.375" style="53" bestFit="1" customWidth="1"/>
    <col min="8" max="8" width="5.75" style="53" bestFit="1" customWidth="1"/>
    <col min="9" max="11" width="5.875" style="53" bestFit="1" customWidth="1"/>
    <col min="12" max="12" width="5.375" style="53" bestFit="1" customWidth="1"/>
    <col min="13" max="13" width="57.875" style="53" bestFit="1" customWidth="1"/>
    <col min="14" max="14" width="19.25" style="53" customWidth="1"/>
    <col min="15" max="15" width="15.25" style="53" bestFit="1" customWidth="1"/>
    <col min="16" max="16" width="15" style="54" bestFit="1" customWidth="1"/>
    <col min="17" max="17" width="4" style="53" bestFit="1" customWidth="1"/>
    <col min="18" max="20" width="4.375" style="53" bestFit="1" customWidth="1"/>
    <col min="21" max="21" width="15.25" style="53" bestFit="1" customWidth="1"/>
    <col min="22" max="16384" width="12.625" style="53"/>
  </cols>
  <sheetData>
    <row r="1" spans="1:21" ht="15.75" customHeight="1"/>
    <row r="2" spans="1:21" ht="15.75" customHeight="1">
      <c r="A2" s="151"/>
      <c r="B2" s="152"/>
      <c r="C2" s="152"/>
      <c r="D2" s="152"/>
      <c r="E2" s="152"/>
      <c r="F2" s="152"/>
      <c r="G2" s="152"/>
      <c r="H2" s="152"/>
      <c r="I2" s="152"/>
      <c r="J2" s="152"/>
      <c r="K2" s="152"/>
      <c r="L2" s="152"/>
      <c r="M2" s="152"/>
      <c r="N2" s="152"/>
      <c r="O2" s="152"/>
      <c r="P2" s="152"/>
    </row>
    <row r="3" spans="1:21" ht="31.5" customHeight="1">
      <c r="A3" s="153" t="s">
        <v>559</v>
      </c>
      <c r="B3" s="154"/>
      <c r="C3" s="154"/>
      <c r="D3" s="154"/>
      <c r="E3" s="154"/>
      <c r="F3" s="154"/>
      <c r="G3" s="154"/>
      <c r="H3" s="154"/>
      <c r="I3" s="154"/>
      <c r="J3" s="154"/>
      <c r="K3" s="154"/>
      <c r="L3" s="154"/>
      <c r="M3" s="154"/>
      <c r="N3" s="154"/>
      <c r="O3" s="154"/>
      <c r="P3" s="154"/>
    </row>
    <row r="4" spans="1:21" ht="25.5" customHeight="1">
      <c r="A4" s="153" t="s">
        <v>625</v>
      </c>
      <c r="B4" s="154"/>
      <c r="C4" s="154"/>
      <c r="D4" s="154"/>
      <c r="E4" s="154"/>
      <c r="F4" s="154"/>
      <c r="G4" s="154"/>
      <c r="H4" s="154"/>
      <c r="I4" s="154"/>
      <c r="J4" s="154"/>
      <c r="K4" s="154"/>
      <c r="L4" s="154"/>
      <c r="M4" s="154"/>
      <c r="N4" s="154"/>
      <c r="O4" s="154"/>
      <c r="P4" s="154"/>
    </row>
    <row r="5" spans="1:21" ht="15.75" customHeight="1"/>
    <row r="6" spans="1:21" ht="15.75" customHeight="1"/>
    <row r="7" spans="1:21" ht="15.75" customHeight="1"/>
    <row r="8" spans="1:21" ht="27.75" customHeight="1">
      <c r="A8" s="155" t="s">
        <v>1</v>
      </c>
      <c r="B8" s="155" t="s">
        <v>2</v>
      </c>
      <c r="C8" s="155" t="s">
        <v>3</v>
      </c>
      <c r="D8" s="155" t="s">
        <v>4</v>
      </c>
      <c r="E8" s="157" t="s">
        <v>5</v>
      </c>
      <c r="F8" s="155" t="s">
        <v>6</v>
      </c>
      <c r="G8" s="155" t="s">
        <v>7</v>
      </c>
      <c r="H8" s="159" t="s">
        <v>8</v>
      </c>
      <c r="I8" s="172"/>
      <c r="J8" s="172"/>
      <c r="K8" s="173"/>
      <c r="L8" s="155" t="s">
        <v>0</v>
      </c>
      <c r="M8" s="155" t="s">
        <v>9</v>
      </c>
      <c r="N8" s="155" t="s">
        <v>10</v>
      </c>
      <c r="O8" s="155" t="s">
        <v>11</v>
      </c>
      <c r="P8" s="155" t="s">
        <v>12</v>
      </c>
      <c r="Q8" s="159" t="s">
        <v>13</v>
      </c>
      <c r="R8" s="160"/>
      <c r="S8" s="160"/>
      <c r="T8" s="160"/>
      <c r="U8" s="161"/>
    </row>
    <row r="9" spans="1:21" ht="15.75" customHeight="1">
      <c r="A9" s="156"/>
      <c r="B9" s="156"/>
      <c r="C9" s="156"/>
      <c r="D9" s="156"/>
      <c r="E9" s="158"/>
      <c r="F9" s="156"/>
      <c r="G9" s="156"/>
      <c r="H9" s="55" t="s">
        <v>14</v>
      </c>
      <c r="I9" s="55" t="s">
        <v>15</v>
      </c>
      <c r="J9" s="55" t="s">
        <v>16</v>
      </c>
      <c r="K9" s="55" t="s">
        <v>17</v>
      </c>
      <c r="L9" s="156" t="s">
        <v>0</v>
      </c>
      <c r="M9" s="156"/>
      <c r="N9" s="156"/>
      <c r="O9" s="156"/>
      <c r="P9" s="174"/>
      <c r="Q9" s="56" t="s">
        <v>14</v>
      </c>
      <c r="R9" s="56" t="s">
        <v>15</v>
      </c>
      <c r="S9" s="56" t="s">
        <v>16</v>
      </c>
      <c r="T9" s="56" t="s">
        <v>17</v>
      </c>
      <c r="U9" s="56" t="s">
        <v>18</v>
      </c>
    </row>
    <row r="10" spans="1:21" ht="48.75" customHeight="1">
      <c r="A10" s="162"/>
      <c r="B10" s="162"/>
      <c r="C10" s="163" t="s">
        <v>560</v>
      </c>
      <c r="D10" s="164" t="s">
        <v>561</v>
      </c>
      <c r="E10" s="58"/>
      <c r="F10" s="166">
        <v>12</v>
      </c>
      <c r="G10" s="168" t="s">
        <v>562</v>
      </c>
      <c r="H10" s="170">
        <v>3</v>
      </c>
      <c r="I10" s="170">
        <v>3</v>
      </c>
      <c r="J10" s="170">
        <v>3</v>
      </c>
      <c r="K10" s="170">
        <v>3</v>
      </c>
      <c r="L10" s="59">
        <v>1</v>
      </c>
      <c r="M10" s="60" t="s">
        <v>563</v>
      </c>
      <c r="N10" s="59" t="s">
        <v>564</v>
      </c>
      <c r="O10" s="166" t="s">
        <v>227</v>
      </c>
      <c r="P10" s="176">
        <v>1300000</v>
      </c>
      <c r="Q10" s="61"/>
      <c r="R10" s="62"/>
      <c r="S10" s="62"/>
      <c r="T10" s="62"/>
      <c r="U10" s="62"/>
    </row>
    <row r="11" spans="1:21" ht="48.75" customHeight="1">
      <c r="A11" s="162"/>
      <c r="B11" s="162"/>
      <c r="C11" s="163"/>
      <c r="D11" s="165"/>
      <c r="E11" s="58"/>
      <c r="F11" s="167"/>
      <c r="G11" s="169"/>
      <c r="H11" s="171"/>
      <c r="I11" s="171"/>
      <c r="J11" s="171"/>
      <c r="K11" s="171"/>
      <c r="L11" s="59">
        <v>2</v>
      </c>
      <c r="M11" s="60" t="s">
        <v>565</v>
      </c>
      <c r="N11" s="59" t="s">
        <v>564</v>
      </c>
      <c r="O11" s="175"/>
      <c r="P11" s="177"/>
      <c r="Q11" s="61"/>
      <c r="R11" s="62"/>
      <c r="S11" s="62"/>
      <c r="T11" s="62"/>
      <c r="U11" s="62"/>
    </row>
    <row r="12" spans="1:21" ht="38.25" customHeight="1">
      <c r="A12" s="162"/>
      <c r="B12" s="162"/>
      <c r="C12" s="163"/>
      <c r="D12" s="63" t="s">
        <v>566</v>
      </c>
      <c r="E12" s="58"/>
      <c r="F12" s="64">
        <v>0.95</v>
      </c>
      <c r="G12" s="60" t="s">
        <v>567</v>
      </c>
      <c r="H12" s="65">
        <v>0.95</v>
      </c>
      <c r="I12" s="65">
        <v>0.95</v>
      </c>
      <c r="J12" s="65">
        <v>0.95</v>
      </c>
      <c r="K12" s="65">
        <v>0.95</v>
      </c>
      <c r="L12" s="59">
        <v>3</v>
      </c>
      <c r="M12" s="66" t="s">
        <v>568</v>
      </c>
      <c r="N12" s="59" t="s">
        <v>564</v>
      </c>
      <c r="O12" s="175"/>
      <c r="P12" s="171"/>
      <c r="Q12" s="61"/>
      <c r="R12" s="62"/>
      <c r="S12" s="62"/>
      <c r="T12" s="62"/>
      <c r="U12" s="62"/>
    </row>
    <row r="13" spans="1:21" ht="51" customHeight="1">
      <c r="A13" s="162"/>
      <c r="B13" s="162"/>
      <c r="C13" s="178" t="s">
        <v>569</v>
      </c>
      <c r="D13" s="63" t="s">
        <v>570</v>
      </c>
      <c r="E13" s="58"/>
      <c r="F13" s="64">
        <v>0.9</v>
      </c>
      <c r="G13" s="60" t="s">
        <v>571</v>
      </c>
      <c r="H13" s="65">
        <v>0.9</v>
      </c>
      <c r="I13" s="65">
        <v>0.9</v>
      </c>
      <c r="J13" s="65">
        <v>0.9</v>
      </c>
      <c r="K13" s="65">
        <v>0.9</v>
      </c>
      <c r="L13" s="59">
        <v>1</v>
      </c>
      <c r="M13" s="66" t="s">
        <v>572</v>
      </c>
      <c r="N13" s="67" t="s">
        <v>573</v>
      </c>
      <c r="O13" s="175"/>
      <c r="P13" s="68">
        <v>2312100</v>
      </c>
      <c r="Q13" s="61"/>
      <c r="R13" s="62"/>
      <c r="S13" s="62"/>
      <c r="T13" s="62"/>
      <c r="U13" s="62"/>
    </row>
    <row r="14" spans="1:21" ht="30" customHeight="1">
      <c r="A14" s="162"/>
      <c r="B14" s="162"/>
      <c r="C14" s="178"/>
      <c r="D14" s="63" t="s">
        <v>574</v>
      </c>
      <c r="E14" s="58"/>
      <c r="F14" s="64">
        <v>1</v>
      </c>
      <c r="G14" s="60" t="s">
        <v>575</v>
      </c>
      <c r="H14" s="59"/>
      <c r="I14" s="65">
        <v>0.5</v>
      </c>
      <c r="J14" s="65"/>
      <c r="K14" s="65">
        <v>1</v>
      </c>
      <c r="L14" s="59">
        <v>2</v>
      </c>
      <c r="M14" s="66" t="s">
        <v>576</v>
      </c>
      <c r="N14" s="67" t="s">
        <v>573</v>
      </c>
      <c r="O14" s="175"/>
      <c r="P14" s="68">
        <v>200000</v>
      </c>
      <c r="Q14" s="61"/>
      <c r="R14" s="62"/>
      <c r="S14" s="62"/>
      <c r="T14" s="62"/>
      <c r="U14" s="62"/>
    </row>
    <row r="15" spans="1:21" ht="66" customHeight="1">
      <c r="A15" s="162"/>
      <c r="B15" s="162"/>
      <c r="C15" s="179" t="s">
        <v>577</v>
      </c>
      <c r="D15" s="180" t="s">
        <v>578</v>
      </c>
      <c r="E15" s="58"/>
      <c r="F15" s="181">
        <v>1</v>
      </c>
      <c r="G15" s="182" t="s">
        <v>579</v>
      </c>
      <c r="H15" s="183">
        <v>0.25</v>
      </c>
      <c r="I15" s="183">
        <v>0.5</v>
      </c>
      <c r="J15" s="183">
        <v>0.75</v>
      </c>
      <c r="K15" s="183">
        <v>1</v>
      </c>
      <c r="L15" s="59">
        <v>1</v>
      </c>
      <c r="M15" s="66" t="s">
        <v>580</v>
      </c>
      <c r="N15" s="59" t="s">
        <v>581</v>
      </c>
      <c r="O15" s="175"/>
      <c r="P15" s="185">
        <v>1200000</v>
      </c>
      <c r="Q15" s="61"/>
      <c r="R15" s="62"/>
      <c r="S15" s="62"/>
      <c r="T15" s="62"/>
      <c r="U15" s="62"/>
    </row>
    <row r="16" spans="1:21" ht="12.75">
      <c r="A16" s="162"/>
      <c r="B16" s="162"/>
      <c r="C16" s="179"/>
      <c r="D16" s="180"/>
      <c r="E16" s="58"/>
      <c r="F16" s="181"/>
      <c r="G16" s="182"/>
      <c r="H16" s="184"/>
      <c r="I16" s="184"/>
      <c r="J16" s="184"/>
      <c r="K16" s="184"/>
      <c r="L16" s="59">
        <v>2</v>
      </c>
      <c r="M16" s="66" t="s">
        <v>582</v>
      </c>
      <c r="N16" s="59" t="s">
        <v>581</v>
      </c>
      <c r="O16" s="175"/>
      <c r="P16" s="186"/>
      <c r="Q16" s="61"/>
      <c r="R16" s="62"/>
      <c r="S16" s="62"/>
      <c r="T16" s="62"/>
      <c r="U16" s="62"/>
    </row>
    <row r="17" spans="1:21" ht="12.75">
      <c r="A17" s="162"/>
      <c r="B17" s="162"/>
      <c r="C17" s="179"/>
      <c r="D17" s="180"/>
      <c r="E17" s="58"/>
      <c r="F17" s="181"/>
      <c r="G17" s="182"/>
      <c r="H17" s="184"/>
      <c r="I17" s="184"/>
      <c r="J17" s="184"/>
      <c r="K17" s="184"/>
      <c r="L17" s="59">
        <v>3</v>
      </c>
      <c r="M17" s="66" t="s">
        <v>583</v>
      </c>
      <c r="N17" s="59" t="s">
        <v>581</v>
      </c>
      <c r="O17" s="175"/>
      <c r="P17" s="69">
        <v>1000000</v>
      </c>
      <c r="Q17" s="61"/>
      <c r="R17" s="62"/>
      <c r="S17" s="62"/>
      <c r="T17" s="62"/>
      <c r="U17" s="62"/>
    </row>
    <row r="18" spans="1:21" ht="12.75">
      <c r="A18" s="162"/>
      <c r="B18" s="162"/>
      <c r="C18" s="179"/>
      <c r="D18" s="180"/>
      <c r="E18" s="58"/>
      <c r="F18" s="181"/>
      <c r="G18" s="182"/>
      <c r="H18" s="184"/>
      <c r="I18" s="184"/>
      <c r="J18" s="184"/>
      <c r="K18" s="184"/>
      <c r="L18" s="59">
        <v>4</v>
      </c>
      <c r="M18" s="66" t="s">
        <v>584</v>
      </c>
      <c r="N18" s="59" t="s">
        <v>581</v>
      </c>
      <c r="O18" s="175"/>
      <c r="P18" s="57"/>
      <c r="Q18" s="61"/>
      <c r="R18" s="62"/>
      <c r="S18" s="62"/>
      <c r="T18" s="62"/>
      <c r="U18" s="62"/>
    </row>
    <row r="19" spans="1:21" ht="12.75">
      <c r="A19" s="162"/>
      <c r="B19" s="162"/>
      <c r="C19" s="187" t="s">
        <v>585</v>
      </c>
      <c r="D19" s="188" t="s">
        <v>586</v>
      </c>
      <c r="E19" s="58"/>
      <c r="F19" s="189">
        <v>2</v>
      </c>
      <c r="G19" s="182" t="s">
        <v>587</v>
      </c>
      <c r="H19" s="184"/>
      <c r="I19" s="184">
        <v>1</v>
      </c>
      <c r="J19" s="183"/>
      <c r="K19" s="184">
        <v>1</v>
      </c>
      <c r="L19" s="59">
        <v>1</v>
      </c>
      <c r="M19" s="70" t="s">
        <v>588</v>
      </c>
      <c r="N19" s="59" t="s">
        <v>589</v>
      </c>
      <c r="O19" s="175"/>
      <c r="P19" s="57"/>
      <c r="Q19" s="61"/>
      <c r="R19" s="62"/>
      <c r="S19" s="62"/>
      <c r="T19" s="62"/>
      <c r="U19" s="62"/>
    </row>
    <row r="20" spans="1:21" ht="42.75" customHeight="1">
      <c r="A20" s="162"/>
      <c r="B20" s="162"/>
      <c r="C20" s="187"/>
      <c r="D20" s="188"/>
      <c r="E20" s="58"/>
      <c r="F20" s="189"/>
      <c r="G20" s="182"/>
      <c r="H20" s="184"/>
      <c r="I20" s="184"/>
      <c r="J20" s="183"/>
      <c r="K20" s="184"/>
      <c r="L20" s="59">
        <v>2</v>
      </c>
      <c r="M20" s="70" t="s">
        <v>590</v>
      </c>
      <c r="N20" s="184" t="s">
        <v>589</v>
      </c>
      <c r="O20" s="175"/>
      <c r="P20" s="57"/>
      <c r="Q20" s="61"/>
      <c r="R20" s="62"/>
      <c r="S20" s="62"/>
      <c r="T20" s="62"/>
      <c r="U20" s="62"/>
    </row>
    <row r="21" spans="1:21" ht="12.75">
      <c r="A21" s="162"/>
      <c r="B21" s="162"/>
      <c r="C21" s="187"/>
      <c r="D21" s="188" t="s">
        <v>591</v>
      </c>
      <c r="E21" s="58"/>
      <c r="F21" s="181">
        <v>1</v>
      </c>
      <c r="G21" s="182" t="s">
        <v>592</v>
      </c>
      <c r="H21" s="190"/>
      <c r="I21" s="190"/>
      <c r="J21" s="103">
        <v>1</v>
      </c>
      <c r="K21" s="190"/>
      <c r="L21" s="59">
        <v>2</v>
      </c>
      <c r="M21" s="70" t="s">
        <v>593</v>
      </c>
      <c r="N21" s="184"/>
      <c r="O21" s="175"/>
      <c r="P21" s="57"/>
      <c r="Q21" s="61"/>
      <c r="R21" s="62"/>
      <c r="S21" s="62"/>
      <c r="T21" s="62"/>
      <c r="U21" s="62"/>
    </row>
    <row r="22" spans="1:21" ht="12.75">
      <c r="A22" s="162"/>
      <c r="B22" s="162"/>
      <c r="C22" s="187"/>
      <c r="D22" s="188"/>
      <c r="E22" s="58"/>
      <c r="F22" s="181"/>
      <c r="G22" s="182"/>
      <c r="H22" s="190"/>
      <c r="I22" s="190"/>
      <c r="J22" s="88"/>
      <c r="K22" s="190"/>
      <c r="L22" s="59">
        <v>3</v>
      </c>
      <c r="M22" s="70" t="s">
        <v>594</v>
      </c>
      <c r="N22" s="184"/>
      <c r="O22" s="175"/>
      <c r="P22" s="57"/>
      <c r="Q22" s="61"/>
      <c r="R22" s="62"/>
      <c r="S22" s="62"/>
      <c r="T22" s="62"/>
      <c r="U22" s="62"/>
    </row>
    <row r="23" spans="1:21" ht="12.75">
      <c r="A23" s="162"/>
      <c r="B23" s="162"/>
      <c r="C23" s="187"/>
      <c r="D23" s="188"/>
      <c r="E23" s="58"/>
      <c r="F23" s="181"/>
      <c r="G23" s="182"/>
      <c r="H23" s="190"/>
      <c r="I23" s="190"/>
      <c r="J23" s="88"/>
      <c r="K23" s="190"/>
      <c r="L23" s="59">
        <v>4</v>
      </c>
      <c r="M23" s="70" t="s">
        <v>595</v>
      </c>
      <c r="N23" s="184"/>
      <c r="O23" s="167"/>
      <c r="P23" s="57"/>
      <c r="Q23" s="61"/>
      <c r="R23" s="62"/>
      <c r="S23" s="62"/>
      <c r="T23" s="62"/>
      <c r="U23" s="62"/>
    </row>
    <row r="24" spans="1:21" ht="120" customHeight="1">
      <c r="A24" s="162"/>
      <c r="B24" s="162"/>
      <c r="C24" s="187" t="s">
        <v>596</v>
      </c>
      <c r="D24" s="192" t="s">
        <v>597</v>
      </c>
      <c r="E24" s="58"/>
      <c r="F24" s="183"/>
      <c r="G24" s="192" t="s">
        <v>598</v>
      </c>
      <c r="H24" s="162"/>
      <c r="I24" s="162"/>
      <c r="J24" s="162"/>
      <c r="K24" s="191"/>
      <c r="L24" s="59">
        <v>1</v>
      </c>
      <c r="M24" s="71" t="s">
        <v>599</v>
      </c>
      <c r="N24" s="59" t="s">
        <v>600</v>
      </c>
      <c r="O24" s="189" t="s">
        <v>227</v>
      </c>
      <c r="P24" s="72"/>
      <c r="Q24" s="61"/>
      <c r="R24" s="62"/>
      <c r="S24" s="62"/>
      <c r="T24" s="62"/>
      <c r="U24" s="62"/>
    </row>
    <row r="25" spans="1:21" ht="48" customHeight="1">
      <c r="A25" s="162"/>
      <c r="B25" s="162"/>
      <c r="C25" s="187"/>
      <c r="D25" s="192"/>
      <c r="E25" s="58"/>
      <c r="F25" s="183"/>
      <c r="G25" s="192"/>
      <c r="H25" s="162"/>
      <c r="I25" s="162"/>
      <c r="J25" s="162"/>
      <c r="K25" s="191"/>
      <c r="L25" s="59">
        <v>2</v>
      </c>
      <c r="M25" s="71" t="s">
        <v>601</v>
      </c>
      <c r="N25" s="59" t="s">
        <v>600</v>
      </c>
      <c r="O25" s="189"/>
      <c r="P25" s="72"/>
      <c r="Q25" s="61"/>
      <c r="R25" s="62"/>
      <c r="S25" s="62"/>
      <c r="T25" s="62"/>
      <c r="U25" s="62"/>
    </row>
    <row r="26" spans="1:21" ht="65.25" customHeight="1">
      <c r="A26" s="162"/>
      <c r="B26" s="162"/>
      <c r="C26" s="187"/>
      <c r="D26" s="192"/>
      <c r="E26" s="58"/>
      <c r="F26" s="183"/>
      <c r="G26" s="192"/>
      <c r="H26" s="162"/>
      <c r="I26" s="162"/>
      <c r="J26" s="162"/>
      <c r="K26" s="191"/>
      <c r="L26" s="59">
        <v>3</v>
      </c>
      <c r="M26" s="71" t="s">
        <v>602</v>
      </c>
      <c r="N26" s="59" t="s">
        <v>600</v>
      </c>
      <c r="O26" s="189"/>
      <c r="P26" s="72"/>
      <c r="Q26" s="61"/>
      <c r="R26" s="62"/>
      <c r="S26" s="62"/>
      <c r="T26" s="62"/>
      <c r="U26" s="62"/>
    </row>
    <row r="27" spans="1:21" ht="65.25" customHeight="1">
      <c r="A27" s="162"/>
      <c r="B27" s="162"/>
      <c r="C27" s="187" t="s">
        <v>603</v>
      </c>
      <c r="D27" s="47" t="s">
        <v>604</v>
      </c>
      <c r="E27" s="58"/>
      <c r="F27" s="73">
        <v>0.9</v>
      </c>
      <c r="G27" s="192" t="s">
        <v>605</v>
      </c>
      <c r="H27" s="65">
        <v>0.9</v>
      </c>
      <c r="I27" s="65">
        <v>0.95</v>
      </c>
      <c r="J27" s="65">
        <v>0.95</v>
      </c>
      <c r="K27" s="65">
        <v>0.95</v>
      </c>
      <c r="L27" s="59">
        <v>1</v>
      </c>
      <c r="M27" s="71" t="s">
        <v>606</v>
      </c>
      <c r="N27" s="59" t="s">
        <v>607</v>
      </c>
      <c r="O27" s="189"/>
      <c r="P27" s="72"/>
      <c r="Q27" s="61"/>
      <c r="R27" s="62"/>
      <c r="S27" s="62"/>
      <c r="T27" s="62"/>
      <c r="U27" s="62"/>
    </row>
    <row r="28" spans="1:21" ht="65.25" customHeight="1">
      <c r="A28" s="162"/>
      <c r="B28" s="162"/>
      <c r="C28" s="187"/>
      <c r="D28" s="47" t="s">
        <v>608</v>
      </c>
      <c r="E28" s="58"/>
      <c r="F28" s="73">
        <v>0.9</v>
      </c>
      <c r="G28" s="192"/>
      <c r="H28" s="65">
        <v>0.9</v>
      </c>
      <c r="I28" s="65">
        <v>0.9</v>
      </c>
      <c r="J28" s="65">
        <v>0.9</v>
      </c>
      <c r="K28" s="65">
        <v>0.9</v>
      </c>
      <c r="L28" s="59">
        <v>2</v>
      </c>
      <c r="M28" s="71" t="s">
        <v>609</v>
      </c>
      <c r="N28" s="59" t="s">
        <v>607</v>
      </c>
      <c r="O28" s="189"/>
      <c r="P28" s="72"/>
      <c r="Q28" s="61"/>
      <c r="R28" s="62"/>
      <c r="S28" s="62"/>
      <c r="T28" s="62"/>
      <c r="U28" s="62"/>
    </row>
    <row r="29" spans="1:21" ht="65.25" customHeight="1">
      <c r="A29" s="162"/>
      <c r="B29" s="162"/>
      <c r="C29" s="193" t="s">
        <v>610</v>
      </c>
      <c r="D29" s="47" t="s">
        <v>611</v>
      </c>
      <c r="E29" s="58"/>
      <c r="F29" s="73">
        <v>1</v>
      </c>
      <c r="G29" s="47" t="s">
        <v>612</v>
      </c>
      <c r="H29" s="65">
        <v>0.9</v>
      </c>
      <c r="I29" s="65">
        <v>0.95</v>
      </c>
      <c r="J29" s="65">
        <v>1</v>
      </c>
      <c r="K29" s="65">
        <v>1</v>
      </c>
      <c r="L29" s="59">
        <v>1</v>
      </c>
      <c r="M29" s="71" t="s">
        <v>613</v>
      </c>
      <c r="N29" s="189" t="s">
        <v>614</v>
      </c>
      <c r="O29" s="189"/>
      <c r="P29" s="74">
        <v>623309.19999999995</v>
      </c>
      <c r="Q29" s="61"/>
      <c r="R29" s="62"/>
      <c r="S29" s="62"/>
      <c r="T29" s="62"/>
      <c r="U29" s="62"/>
    </row>
    <row r="30" spans="1:21" ht="65.25" customHeight="1">
      <c r="A30" s="162"/>
      <c r="B30" s="162"/>
      <c r="C30" s="193"/>
      <c r="D30" s="192" t="s">
        <v>615</v>
      </c>
      <c r="E30" s="58"/>
      <c r="F30" s="194">
        <v>1</v>
      </c>
      <c r="G30" s="192" t="s">
        <v>616</v>
      </c>
      <c r="H30" s="183">
        <v>1</v>
      </c>
      <c r="I30" s="183">
        <v>2</v>
      </c>
      <c r="J30" s="183">
        <v>3</v>
      </c>
      <c r="K30" s="183">
        <v>4</v>
      </c>
      <c r="L30" s="59">
        <v>2</v>
      </c>
      <c r="M30" s="71" t="s">
        <v>617</v>
      </c>
      <c r="N30" s="189"/>
      <c r="O30" s="189"/>
      <c r="P30" s="74">
        <v>721520</v>
      </c>
      <c r="Q30" s="61"/>
      <c r="R30" s="62"/>
      <c r="S30" s="62"/>
      <c r="T30" s="62"/>
      <c r="U30" s="62"/>
    </row>
    <row r="31" spans="1:21" ht="65.25" customHeight="1">
      <c r="A31" s="162"/>
      <c r="B31" s="162"/>
      <c r="C31" s="193"/>
      <c r="D31" s="192"/>
      <c r="E31" s="58"/>
      <c r="F31" s="194"/>
      <c r="G31" s="192"/>
      <c r="H31" s="183"/>
      <c r="I31" s="183"/>
      <c r="J31" s="183"/>
      <c r="K31" s="183"/>
      <c r="L31" s="59">
        <v>3</v>
      </c>
      <c r="M31" s="71" t="s">
        <v>618</v>
      </c>
      <c r="N31" s="189"/>
      <c r="O31" s="189"/>
      <c r="P31" s="72"/>
      <c r="Q31" s="61"/>
      <c r="R31" s="62"/>
      <c r="S31" s="62"/>
      <c r="T31" s="62"/>
      <c r="U31" s="62"/>
    </row>
    <row r="32" spans="1:21" ht="115.5" customHeight="1">
      <c r="A32" s="162"/>
      <c r="B32" s="162"/>
      <c r="C32" s="187" t="s">
        <v>619</v>
      </c>
      <c r="D32" s="188" t="s">
        <v>620</v>
      </c>
      <c r="E32" s="58"/>
      <c r="F32" s="183">
        <v>1</v>
      </c>
      <c r="G32" s="182" t="s">
        <v>621</v>
      </c>
      <c r="H32" s="183">
        <v>1</v>
      </c>
      <c r="I32" s="183">
        <v>1</v>
      </c>
      <c r="J32" s="183">
        <v>1</v>
      </c>
      <c r="K32" s="183">
        <v>1</v>
      </c>
      <c r="L32" s="59">
        <v>1</v>
      </c>
      <c r="M32" s="66" t="s">
        <v>622</v>
      </c>
      <c r="N32" s="59" t="s">
        <v>623</v>
      </c>
      <c r="O32" s="189"/>
      <c r="P32" s="72"/>
      <c r="Q32" s="61"/>
      <c r="R32" s="62"/>
      <c r="S32" s="62"/>
      <c r="T32" s="62"/>
      <c r="U32" s="62"/>
    </row>
    <row r="33" spans="1:21" ht="52.5" customHeight="1">
      <c r="A33" s="162"/>
      <c r="B33" s="162"/>
      <c r="C33" s="187"/>
      <c r="D33" s="188"/>
      <c r="E33" s="58"/>
      <c r="F33" s="183"/>
      <c r="G33" s="182"/>
      <c r="H33" s="184"/>
      <c r="I33" s="184"/>
      <c r="J33" s="184"/>
      <c r="K33" s="184"/>
      <c r="L33" s="59">
        <v>2</v>
      </c>
      <c r="M33" s="66" t="s">
        <v>624</v>
      </c>
      <c r="N33" s="59" t="s">
        <v>623</v>
      </c>
      <c r="O33" s="189"/>
      <c r="P33" s="72"/>
      <c r="Q33" s="61"/>
      <c r="R33" s="62"/>
      <c r="S33" s="62"/>
      <c r="T33" s="62"/>
      <c r="U33" s="62"/>
    </row>
    <row r="34" spans="1:21" ht="15.75" customHeight="1"/>
    <row r="35" spans="1:21" ht="15.75" customHeight="1"/>
    <row r="36" spans="1:21" ht="15.75" customHeight="1"/>
    <row r="37" spans="1:21" ht="15.75" customHeight="1"/>
    <row r="38" spans="1:21" ht="15.75" customHeight="1"/>
    <row r="39" spans="1:21" ht="15.75" customHeight="1"/>
    <row r="40" spans="1:21" ht="15.75" customHeight="1"/>
    <row r="41" spans="1:21" ht="15.75" customHeight="1"/>
    <row r="42" spans="1:21" ht="15.75" customHeight="1"/>
    <row r="43" spans="1:21" ht="15.75" customHeight="1"/>
    <row r="44" spans="1:21" ht="15.75" customHeight="1"/>
    <row r="45" spans="1:21" ht="15.75" customHeight="1"/>
    <row r="46" spans="1:21" ht="15.75" customHeight="1"/>
    <row r="47" spans="1:21" ht="15.75" customHeight="1"/>
    <row r="48" spans="1:2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sheetData>
  <mergeCells count="83">
    <mergeCell ref="J32:J33"/>
    <mergeCell ref="K32:K33"/>
    <mergeCell ref="H30:H31"/>
    <mergeCell ref="I30:I31"/>
    <mergeCell ref="J30:J31"/>
    <mergeCell ref="K30:K31"/>
    <mergeCell ref="I32:I33"/>
    <mergeCell ref="C32:C33"/>
    <mergeCell ref="D32:D33"/>
    <mergeCell ref="F32:F33"/>
    <mergeCell ref="G32:G33"/>
    <mergeCell ref="H32:H33"/>
    <mergeCell ref="J24:J26"/>
    <mergeCell ref="K24:K26"/>
    <mergeCell ref="O24:O33"/>
    <mergeCell ref="C27:C28"/>
    <mergeCell ref="G27:G28"/>
    <mergeCell ref="C29:C31"/>
    <mergeCell ref="N29:N31"/>
    <mergeCell ref="D30:D31"/>
    <mergeCell ref="F30:F31"/>
    <mergeCell ref="G30:G31"/>
    <mergeCell ref="C24:C26"/>
    <mergeCell ref="D24:D26"/>
    <mergeCell ref="F24:F26"/>
    <mergeCell ref="G24:G26"/>
    <mergeCell ref="H24:H26"/>
    <mergeCell ref="I24:I26"/>
    <mergeCell ref="N20:N23"/>
    <mergeCell ref="D21:D23"/>
    <mergeCell ref="F21:F23"/>
    <mergeCell ref="G21:G23"/>
    <mergeCell ref="H21:H23"/>
    <mergeCell ref="I21:I23"/>
    <mergeCell ref="J21:J23"/>
    <mergeCell ref="K21:K23"/>
    <mergeCell ref="G19:G20"/>
    <mergeCell ref="H19:H20"/>
    <mergeCell ref="I19:I20"/>
    <mergeCell ref="J19:J20"/>
    <mergeCell ref="K19:K20"/>
    <mergeCell ref="K10:K11"/>
    <mergeCell ref="O10:O23"/>
    <mergeCell ref="P10:P12"/>
    <mergeCell ref="C13:C14"/>
    <mergeCell ref="C15:C18"/>
    <mergeCell ref="D15:D18"/>
    <mergeCell ref="F15:F18"/>
    <mergeCell ref="G15:G18"/>
    <mergeCell ref="H15:H18"/>
    <mergeCell ref="I15:I18"/>
    <mergeCell ref="J15:J18"/>
    <mergeCell ref="K15:K18"/>
    <mergeCell ref="P15:P16"/>
    <mergeCell ref="C19:C23"/>
    <mergeCell ref="D19:D20"/>
    <mergeCell ref="F19:F20"/>
    <mergeCell ref="Q8:U8"/>
    <mergeCell ref="A10:A33"/>
    <mergeCell ref="B10:B33"/>
    <mergeCell ref="C10:C12"/>
    <mergeCell ref="D10:D11"/>
    <mergeCell ref="F10:F11"/>
    <mergeCell ref="G10:G11"/>
    <mergeCell ref="H10:H11"/>
    <mergeCell ref="I10:I11"/>
    <mergeCell ref="J10:J11"/>
    <mergeCell ref="H8:K8"/>
    <mergeCell ref="L8:L9"/>
    <mergeCell ref="M8:M9"/>
    <mergeCell ref="N8:N9"/>
    <mergeCell ref="O8:O9"/>
    <mergeCell ref="P8:P9"/>
    <mergeCell ref="A2:P2"/>
    <mergeCell ref="A3:P3"/>
    <mergeCell ref="A4:P4"/>
    <mergeCell ref="A8:A9"/>
    <mergeCell ref="B8:B9"/>
    <mergeCell ref="C8:C9"/>
    <mergeCell ref="D8:D9"/>
    <mergeCell ref="E8:E9"/>
    <mergeCell ref="F8:F9"/>
    <mergeCell ref="G8:G9"/>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2"/>
  <sheetViews>
    <sheetView showGridLines="0" view="pageLayout" zoomScale="80" zoomScaleNormal="85" zoomScalePageLayoutView="80" workbookViewId="0">
      <selection activeCell="F7" sqref="F7:F11"/>
    </sheetView>
  </sheetViews>
  <sheetFormatPr baseColWidth="10" defaultColWidth="12.625" defaultRowHeight="15.75" customHeight="1"/>
  <cols>
    <col min="1" max="1" width="5.75" style="4" bestFit="1" customWidth="1"/>
    <col min="2" max="2" width="5.375" style="4" hidden="1" customWidth="1"/>
    <col min="3" max="3" width="13.75" style="4" hidden="1" customWidth="1"/>
    <col min="4" max="4" width="33.25" style="4" customWidth="1"/>
    <col min="5" max="5" width="28.75" style="4" customWidth="1"/>
    <col min="6" max="6" width="34" style="4" customWidth="1"/>
    <col min="7" max="7" width="14.625" style="4" customWidth="1"/>
    <col min="8" max="8" width="36.125" style="4" customWidth="1"/>
    <col min="9"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ht="12.75">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ht="12.75">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ht="25.5">
      <c r="A3" s="80">
        <v>1</v>
      </c>
      <c r="B3" s="76"/>
      <c r="C3" s="76"/>
      <c r="D3" s="94" t="s">
        <v>59</v>
      </c>
      <c r="E3" s="7" t="s">
        <v>60</v>
      </c>
      <c r="F3" s="7" t="s">
        <v>61</v>
      </c>
      <c r="G3" s="14">
        <v>96</v>
      </c>
      <c r="H3" s="75" t="s">
        <v>62</v>
      </c>
      <c r="I3" s="14">
        <v>15</v>
      </c>
      <c r="J3" s="14">
        <v>30</v>
      </c>
      <c r="K3" s="14">
        <v>30</v>
      </c>
      <c r="L3" s="14">
        <v>20</v>
      </c>
      <c r="M3" s="7" t="s">
        <v>63</v>
      </c>
      <c r="N3" s="14" t="s">
        <v>64</v>
      </c>
      <c r="O3" s="14" t="s">
        <v>65</v>
      </c>
      <c r="P3" s="95">
        <v>3165000</v>
      </c>
    </row>
    <row r="4" spans="1:21" ht="25.5">
      <c r="A4" s="92"/>
      <c r="B4" s="93"/>
      <c r="C4" s="93"/>
      <c r="D4" s="94"/>
      <c r="E4" s="7" t="s">
        <v>66</v>
      </c>
      <c r="F4" s="7" t="s">
        <v>67</v>
      </c>
      <c r="G4" s="16">
        <v>3840</v>
      </c>
      <c r="H4" s="75"/>
      <c r="I4" s="15">
        <f>+I3*40</f>
        <v>600</v>
      </c>
      <c r="J4" s="15">
        <f t="shared" ref="J4:L4" si="0">+J3*40</f>
        <v>1200</v>
      </c>
      <c r="K4" s="15">
        <f t="shared" si="0"/>
        <v>1200</v>
      </c>
      <c r="L4" s="15">
        <f t="shared" si="0"/>
        <v>800</v>
      </c>
      <c r="M4" s="7" t="s">
        <v>68</v>
      </c>
      <c r="N4" s="14" t="s">
        <v>64</v>
      </c>
      <c r="O4" s="14"/>
      <c r="P4" s="95"/>
    </row>
    <row r="5" spans="1:21" ht="25.5">
      <c r="A5" s="92"/>
      <c r="B5" s="93"/>
      <c r="C5" s="93"/>
      <c r="D5" s="94"/>
      <c r="E5" s="7" t="s">
        <v>69</v>
      </c>
      <c r="F5" s="7" t="s">
        <v>70</v>
      </c>
      <c r="G5" s="8" t="s">
        <v>71</v>
      </c>
      <c r="H5" s="75"/>
      <c r="I5" s="14"/>
      <c r="J5" s="14"/>
      <c r="K5" s="14"/>
      <c r="L5" s="14"/>
      <c r="M5" s="7" t="s">
        <v>72</v>
      </c>
      <c r="N5" s="14" t="s">
        <v>64</v>
      </c>
      <c r="O5" s="14" t="s">
        <v>73</v>
      </c>
      <c r="P5" s="95"/>
    </row>
    <row r="6" spans="1:21" ht="46.5" customHeight="1">
      <c r="A6" s="92"/>
      <c r="B6" s="93"/>
      <c r="C6" s="93"/>
      <c r="D6" s="94"/>
      <c r="E6" s="7" t="s">
        <v>74</v>
      </c>
      <c r="F6" s="7" t="s">
        <v>75</v>
      </c>
      <c r="G6" s="51" t="s">
        <v>76</v>
      </c>
      <c r="H6" s="75"/>
      <c r="I6" s="14"/>
      <c r="J6" s="14"/>
      <c r="K6" s="14"/>
      <c r="L6" s="14"/>
      <c r="M6" s="7" t="s">
        <v>77</v>
      </c>
      <c r="N6" s="14" t="s">
        <v>64</v>
      </c>
      <c r="O6" s="14" t="s">
        <v>78</v>
      </c>
      <c r="P6" s="95"/>
    </row>
    <row r="7" spans="1:21" ht="25.5">
      <c r="A7" s="92"/>
      <c r="B7" s="93"/>
      <c r="C7" s="93"/>
      <c r="D7" s="94"/>
      <c r="E7" s="75" t="s">
        <v>79</v>
      </c>
      <c r="F7" s="75" t="s">
        <v>80</v>
      </c>
      <c r="G7" s="75">
        <v>4</v>
      </c>
      <c r="H7" s="75"/>
      <c r="I7" s="88"/>
      <c r="J7" s="88">
        <v>1</v>
      </c>
      <c r="K7" s="88">
        <v>2</v>
      </c>
      <c r="L7" s="88">
        <v>1</v>
      </c>
      <c r="M7" s="7" t="s">
        <v>81</v>
      </c>
      <c r="N7" s="14" t="s">
        <v>64</v>
      </c>
      <c r="O7" s="14"/>
      <c r="P7" s="89"/>
    </row>
    <row r="8" spans="1:21" ht="12.75">
      <c r="A8" s="92"/>
      <c r="B8" s="93"/>
      <c r="C8" s="93"/>
      <c r="D8" s="94"/>
      <c r="E8" s="75"/>
      <c r="F8" s="75"/>
      <c r="G8" s="75"/>
      <c r="H8" s="75"/>
      <c r="I8" s="88"/>
      <c r="J8" s="88"/>
      <c r="K8" s="88"/>
      <c r="L8" s="88"/>
      <c r="M8" s="7" t="s">
        <v>82</v>
      </c>
      <c r="N8" s="14" t="s">
        <v>64</v>
      </c>
      <c r="O8" s="14"/>
      <c r="P8" s="90"/>
    </row>
    <row r="9" spans="1:21" ht="12.75">
      <c r="A9" s="92"/>
      <c r="B9" s="93"/>
      <c r="C9" s="93"/>
      <c r="D9" s="94"/>
      <c r="E9" s="75"/>
      <c r="F9" s="75"/>
      <c r="G9" s="75"/>
      <c r="H9" s="75"/>
      <c r="I9" s="88"/>
      <c r="J9" s="88"/>
      <c r="K9" s="88"/>
      <c r="L9" s="88"/>
      <c r="M9" s="7" t="s">
        <v>83</v>
      </c>
      <c r="N9" s="14" t="s">
        <v>64</v>
      </c>
      <c r="O9" s="14" t="s">
        <v>84</v>
      </c>
      <c r="P9" s="90"/>
    </row>
    <row r="10" spans="1:21" ht="25.5">
      <c r="A10" s="92"/>
      <c r="B10" s="93"/>
      <c r="C10" s="93"/>
      <c r="D10" s="94"/>
      <c r="E10" s="75"/>
      <c r="F10" s="75"/>
      <c r="G10" s="75"/>
      <c r="H10" s="75"/>
      <c r="I10" s="88"/>
      <c r="J10" s="88"/>
      <c r="K10" s="88"/>
      <c r="L10" s="88"/>
      <c r="M10" s="7" t="s">
        <v>85</v>
      </c>
      <c r="N10" s="14" t="s">
        <v>64</v>
      </c>
      <c r="O10" s="14"/>
      <c r="P10" s="90"/>
    </row>
    <row r="11" spans="1:21" ht="25.5">
      <c r="A11" s="92"/>
      <c r="B11" s="93"/>
      <c r="C11" s="93"/>
      <c r="D11" s="94"/>
      <c r="E11" s="75"/>
      <c r="F11" s="75"/>
      <c r="G11" s="75"/>
      <c r="H11" s="75"/>
      <c r="I11" s="88"/>
      <c r="J11" s="88"/>
      <c r="K11" s="88"/>
      <c r="L11" s="88"/>
      <c r="M11" s="7" t="s">
        <v>86</v>
      </c>
      <c r="N11" s="14" t="s">
        <v>64</v>
      </c>
      <c r="O11" s="14"/>
      <c r="P11" s="91"/>
    </row>
    <row r="12" spans="1:21" ht="63.75">
      <c r="A12" s="81"/>
      <c r="B12" s="77"/>
      <c r="C12" s="77"/>
      <c r="D12" s="94"/>
      <c r="E12" s="7" t="s">
        <v>87</v>
      </c>
      <c r="F12" s="7" t="s">
        <v>88</v>
      </c>
      <c r="G12" s="14" t="s">
        <v>71</v>
      </c>
      <c r="H12" s="7" t="s">
        <v>89</v>
      </c>
      <c r="I12" s="14"/>
      <c r="J12" s="14"/>
      <c r="K12" s="14"/>
      <c r="L12" s="14"/>
      <c r="M12" s="7" t="s">
        <v>90</v>
      </c>
      <c r="N12" s="14" t="s">
        <v>64</v>
      </c>
      <c r="O12" s="7" t="s">
        <v>91</v>
      </c>
      <c r="P12" s="14"/>
    </row>
  </sheetData>
  <mergeCells count="28">
    <mergeCell ref="O1:O2"/>
    <mergeCell ref="A1:A2"/>
    <mergeCell ref="B1:B2"/>
    <mergeCell ref="C1:C2"/>
    <mergeCell ref="D1:D2"/>
    <mergeCell ref="E1:E2"/>
    <mergeCell ref="F1:F2"/>
    <mergeCell ref="P7:P11"/>
    <mergeCell ref="P1:P2"/>
    <mergeCell ref="Q1:U1"/>
    <mergeCell ref="A3:A12"/>
    <mergeCell ref="B3:B12"/>
    <mergeCell ref="C3:C12"/>
    <mergeCell ref="D3:D12"/>
    <mergeCell ref="H3:H11"/>
    <mergeCell ref="P3:P6"/>
    <mergeCell ref="E7:E11"/>
    <mergeCell ref="F7:F11"/>
    <mergeCell ref="G1:G2"/>
    <mergeCell ref="H1:H2"/>
    <mergeCell ref="I1:L1"/>
    <mergeCell ref="M1:M2"/>
    <mergeCell ref="N1:N2"/>
    <mergeCell ref="G7:G11"/>
    <mergeCell ref="I7:I11"/>
    <mergeCell ref="J7:J11"/>
    <mergeCell ref="K7:K11"/>
    <mergeCell ref="L7:L11"/>
  </mergeCells>
  <pageMargins left="0.31818181818181818" right="0.53977272727272696" top="0.91889880952380953" bottom="0.57859848484848486" header="0.3" footer="0.3"/>
  <pageSetup paperSize="5" scale="59" orientation="landscape" r:id="rId1"/>
  <headerFooter>
    <oddHeader>&amp;L&amp;G&amp;C&amp;"-,Negrita"&amp;14
Plan Operativo Anual 2025
Departamento de Educación</oddHeader>
    <oddFooter>&amp;CPagina &amp;P de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5"/>
  <sheetViews>
    <sheetView showGridLines="0" view="pageLayout" zoomScale="80" zoomScaleNormal="55" zoomScalePageLayoutView="80" workbookViewId="0">
      <selection activeCell="H3" sqref="H3"/>
    </sheetView>
  </sheetViews>
  <sheetFormatPr baseColWidth="10" defaultColWidth="12.625" defaultRowHeight="15.75" customHeight="1"/>
  <cols>
    <col min="1" max="1" width="5.625" style="4" bestFit="1" customWidth="1"/>
    <col min="2" max="2" width="6" style="4" hidden="1" customWidth="1"/>
    <col min="3" max="3" width="13" style="4" hidden="1" customWidth="1"/>
    <col min="4" max="4" width="33.25" style="4" customWidth="1"/>
    <col min="5" max="5" width="28.75" style="4" customWidth="1"/>
    <col min="6" max="6" width="34" style="4" customWidth="1"/>
    <col min="7" max="7" width="14.625" style="4" customWidth="1"/>
    <col min="8" max="8" width="30" style="4" customWidth="1"/>
    <col min="9" max="12" width="6.625" style="4" customWidth="1"/>
    <col min="13" max="13" width="40.625" style="4" customWidth="1"/>
    <col min="14" max="15" width="15.62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ht="12.75">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ht="12.75">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ht="191.25">
      <c r="A3" s="6">
        <v>1</v>
      </c>
      <c r="B3" s="7"/>
      <c r="C3" s="7"/>
      <c r="D3" s="6" t="s">
        <v>92</v>
      </c>
      <c r="E3" s="7" t="s">
        <v>93</v>
      </c>
      <c r="F3" s="7" t="s">
        <v>94</v>
      </c>
      <c r="G3" s="17">
        <v>35</v>
      </c>
      <c r="H3" s="7" t="s">
        <v>95</v>
      </c>
      <c r="I3" s="18">
        <v>7</v>
      </c>
      <c r="J3" s="18">
        <v>11</v>
      </c>
      <c r="K3" s="18">
        <v>10</v>
      </c>
      <c r="L3" s="18">
        <v>7</v>
      </c>
      <c r="M3" s="7" t="s">
        <v>96</v>
      </c>
      <c r="N3" s="7" t="s">
        <v>97</v>
      </c>
      <c r="O3" s="7" t="s">
        <v>98</v>
      </c>
      <c r="P3" s="19">
        <f>742000+919000+1363000+3328455.88151261</f>
        <v>6352455.8815126102</v>
      </c>
    </row>
    <row r="4" spans="1:21" ht="191.25">
      <c r="A4" s="6">
        <v>2</v>
      </c>
      <c r="B4" s="7"/>
      <c r="C4" s="7"/>
      <c r="D4" s="6" t="s">
        <v>99</v>
      </c>
      <c r="E4" s="7" t="s">
        <v>100</v>
      </c>
      <c r="F4" s="7" t="s">
        <v>101</v>
      </c>
      <c r="G4" s="17">
        <v>65</v>
      </c>
      <c r="H4" s="7" t="s">
        <v>95</v>
      </c>
      <c r="I4" s="18">
        <v>20</v>
      </c>
      <c r="J4" s="18">
        <v>15</v>
      </c>
      <c r="K4" s="18">
        <v>15</v>
      </c>
      <c r="L4" s="18">
        <v>15</v>
      </c>
      <c r="M4" s="7" t="s">
        <v>96</v>
      </c>
      <c r="N4" s="7" t="s">
        <v>97</v>
      </c>
      <c r="O4" s="7" t="s">
        <v>98</v>
      </c>
      <c r="P4" s="19">
        <v>1500000</v>
      </c>
    </row>
    <row r="5" spans="1:21" ht="178.5">
      <c r="A5" s="20">
        <v>3</v>
      </c>
      <c r="B5" s="21"/>
      <c r="C5" s="21"/>
      <c r="D5" s="20" t="s">
        <v>102</v>
      </c>
      <c r="E5" s="21" t="s">
        <v>103</v>
      </c>
      <c r="F5" s="21" t="s">
        <v>104</v>
      </c>
      <c r="G5" s="22">
        <v>456</v>
      </c>
      <c r="H5" s="21" t="s">
        <v>105</v>
      </c>
      <c r="I5" s="23">
        <v>76</v>
      </c>
      <c r="J5" s="23">
        <v>110</v>
      </c>
      <c r="K5" s="23">
        <v>130</v>
      </c>
      <c r="L5" s="23">
        <v>140</v>
      </c>
      <c r="M5" s="21" t="s">
        <v>106</v>
      </c>
      <c r="N5" s="7" t="s">
        <v>97</v>
      </c>
      <c r="O5" s="7" t="s">
        <v>98</v>
      </c>
      <c r="P5" s="24">
        <v>14400000</v>
      </c>
    </row>
  </sheetData>
  <protectedRanges>
    <protectedRange algorithmName="SHA-512" hashValue="WjTyzEoZ3jbrcdd0445lU++GpaM/Hw73tCkGt/h3QH1Eraa+rUV4VwSL7FO43IAPSbBg78vrQajEHaRRG/M8Bw==" saltValue="cO7D3pEdS9QAHPaXbo0s7A==" spinCount="100000" sqref="E3" name="POA_2_2_1_1" securityDescriptor="O:WDG:WDD:(A;;CC;;;S-1-5-21-388760857-1757370297-518595180-120106)"/>
  </protectedRanges>
  <mergeCells count="14">
    <mergeCell ref="F1:F2"/>
    <mergeCell ref="A1:A2"/>
    <mergeCell ref="B1:B2"/>
    <mergeCell ref="C1:C2"/>
    <mergeCell ref="D1:D2"/>
    <mergeCell ref="E1:E2"/>
    <mergeCell ref="P1:P2"/>
    <mergeCell ref="Q1:U1"/>
    <mergeCell ref="G1:G2"/>
    <mergeCell ref="H1:H2"/>
    <mergeCell ref="I1:L1"/>
    <mergeCell ref="M1:M2"/>
    <mergeCell ref="N1:N2"/>
    <mergeCell ref="O1:O2"/>
  </mergeCells>
  <pageMargins left="0.31818181818181818" right="0.53977272727272696" top="0.91889880952380953" bottom="0.57859848484848486" header="0.3" footer="0.3"/>
  <pageSetup paperSize="5" scale="64" orientation="landscape" r:id="rId1"/>
  <headerFooter>
    <oddHeader>&amp;L&amp;G&amp;C&amp;"-,Negrita"&amp;14
Plan Operativo Anual 2025
Departamento Asistencia Social</oddHeader>
    <oddFooter>&amp;CPagina &amp;P de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8"/>
  <sheetViews>
    <sheetView showGridLines="0" view="pageLayout" topLeftCell="D1" zoomScale="80" zoomScaleNormal="70" zoomScaleSheetLayoutView="55" zoomScalePageLayoutView="80" workbookViewId="0">
      <selection activeCell="H30" sqref="H30"/>
    </sheetView>
  </sheetViews>
  <sheetFormatPr baseColWidth="10" defaultColWidth="12.625" defaultRowHeight="12.75"/>
  <cols>
    <col min="1" max="1" width="5.75" style="4" hidden="1" customWidth="1"/>
    <col min="2" max="2" width="5.375" style="4" hidden="1" customWidth="1"/>
    <col min="3" max="3" width="13.75" style="4" hidden="1" customWidth="1"/>
    <col min="4" max="4" width="33.25" style="4" customWidth="1"/>
    <col min="5" max="5" width="28.75" style="4" customWidth="1"/>
    <col min="6" max="6" width="34" style="4" customWidth="1"/>
    <col min="7" max="7" width="14.625" style="4" customWidth="1"/>
    <col min="8" max="8" width="36.125" style="4" customWidth="1"/>
    <col min="9"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c r="A3" s="83" t="s">
        <v>107</v>
      </c>
      <c r="B3" s="83"/>
      <c r="C3" s="83"/>
      <c r="D3" s="83"/>
      <c r="E3" s="83"/>
      <c r="F3" s="83"/>
      <c r="G3" s="83"/>
      <c r="H3" s="83"/>
      <c r="I3" s="83"/>
      <c r="J3" s="83"/>
      <c r="K3" s="83"/>
      <c r="L3" s="83"/>
      <c r="M3" s="83"/>
      <c r="N3" s="83"/>
      <c r="O3" s="83"/>
      <c r="P3" s="83"/>
    </row>
    <row r="4" spans="1:21" ht="25.5">
      <c r="A4" s="7"/>
      <c r="B4" s="96"/>
      <c r="C4" s="96"/>
      <c r="D4" s="75" t="s">
        <v>108</v>
      </c>
      <c r="E4" s="7" t="s">
        <v>109</v>
      </c>
      <c r="F4" s="7" t="s">
        <v>110</v>
      </c>
      <c r="G4" s="14">
        <v>80</v>
      </c>
      <c r="H4" s="7" t="s">
        <v>111</v>
      </c>
      <c r="I4" s="14">
        <v>20</v>
      </c>
      <c r="J4" s="14">
        <v>20</v>
      </c>
      <c r="K4" s="14">
        <v>20</v>
      </c>
      <c r="L4" s="14">
        <v>20</v>
      </c>
      <c r="M4" s="7" t="s">
        <v>112</v>
      </c>
      <c r="N4" s="75" t="s">
        <v>113</v>
      </c>
      <c r="O4" s="7" t="s">
        <v>114</v>
      </c>
      <c r="P4" s="25">
        <v>1000000</v>
      </c>
    </row>
    <row r="5" spans="1:21" ht="25.5">
      <c r="A5" s="7"/>
      <c r="B5" s="97"/>
      <c r="C5" s="97"/>
      <c r="D5" s="75"/>
      <c r="E5" s="75" t="s">
        <v>57</v>
      </c>
      <c r="F5" s="75" t="s">
        <v>115</v>
      </c>
      <c r="G5" s="88">
        <v>1</v>
      </c>
      <c r="H5" s="75" t="s">
        <v>116</v>
      </c>
      <c r="I5" s="96">
        <v>1</v>
      </c>
      <c r="J5" s="96">
        <v>1</v>
      </c>
      <c r="K5" s="96">
        <v>1</v>
      </c>
      <c r="L5" s="96">
        <v>1</v>
      </c>
      <c r="M5" s="7" t="s">
        <v>117</v>
      </c>
      <c r="N5" s="75"/>
      <c r="O5" s="7" t="s">
        <v>118</v>
      </c>
      <c r="P5" s="14"/>
    </row>
    <row r="6" spans="1:21">
      <c r="A6" s="7"/>
      <c r="B6" s="97"/>
      <c r="C6" s="97"/>
      <c r="D6" s="75"/>
      <c r="E6" s="75"/>
      <c r="F6" s="75"/>
      <c r="G6" s="88"/>
      <c r="H6" s="75"/>
      <c r="I6" s="97"/>
      <c r="J6" s="97"/>
      <c r="K6" s="97"/>
      <c r="L6" s="97"/>
      <c r="M6" s="7" t="s">
        <v>119</v>
      </c>
      <c r="N6" s="75"/>
      <c r="O6" s="7"/>
      <c r="P6" s="14"/>
    </row>
    <row r="7" spans="1:21">
      <c r="A7" s="7"/>
      <c r="B7" s="97"/>
      <c r="C7" s="97"/>
      <c r="D7" s="75"/>
      <c r="E7" s="75"/>
      <c r="F7" s="75"/>
      <c r="G7" s="88"/>
      <c r="H7" s="75"/>
      <c r="I7" s="97"/>
      <c r="J7" s="97"/>
      <c r="K7" s="97"/>
      <c r="L7" s="97"/>
      <c r="M7" s="7" t="s">
        <v>120</v>
      </c>
      <c r="N7" s="75"/>
      <c r="O7" s="7"/>
      <c r="P7" s="14"/>
    </row>
    <row r="8" spans="1:21" ht="25.5">
      <c r="A8" s="7"/>
      <c r="B8" s="98"/>
      <c r="C8" s="98"/>
      <c r="D8" s="75"/>
      <c r="E8" s="75"/>
      <c r="F8" s="75"/>
      <c r="G8" s="88"/>
      <c r="H8" s="75"/>
      <c r="I8" s="98"/>
      <c r="J8" s="98"/>
      <c r="K8" s="98"/>
      <c r="L8" s="98"/>
      <c r="M8" s="7" t="s">
        <v>121</v>
      </c>
      <c r="N8" s="75"/>
      <c r="O8" s="7" t="s">
        <v>122</v>
      </c>
      <c r="P8" s="14"/>
    </row>
  </sheetData>
  <mergeCells count="27">
    <mergeCell ref="F1:F2"/>
    <mergeCell ref="A1:A2"/>
    <mergeCell ref="B1:B2"/>
    <mergeCell ref="C1:C2"/>
    <mergeCell ref="D1:D2"/>
    <mergeCell ref="E1:E2"/>
    <mergeCell ref="P1:P2"/>
    <mergeCell ref="Q1:U1"/>
    <mergeCell ref="A3:P3"/>
    <mergeCell ref="B4:B8"/>
    <mergeCell ref="C4:C8"/>
    <mergeCell ref="D4:D8"/>
    <mergeCell ref="N4:N8"/>
    <mergeCell ref="E5:E8"/>
    <mergeCell ref="F5:F8"/>
    <mergeCell ref="G5:G8"/>
    <mergeCell ref="G1:G2"/>
    <mergeCell ref="H1:H2"/>
    <mergeCell ref="I1:L1"/>
    <mergeCell ref="M1:M2"/>
    <mergeCell ref="N1:N2"/>
    <mergeCell ref="O1:O2"/>
    <mergeCell ref="H5:H8"/>
    <mergeCell ref="I5:I8"/>
    <mergeCell ref="J5:J8"/>
    <mergeCell ref="K5:K8"/>
    <mergeCell ref="L5:L8"/>
  </mergeCells>
  <pageMargins left="0.31818181818181818" right="0.53977272727272696" top="0.91889880952380953" bottom="0.57859848484848486" header="0.3" footer="0.3"/>
  <pageSetup paperSize="5" scale="59" orientation="landscape" r:id="rId1"/>
  <headerFooter>
    <oddHeader xml:space="preserve">&amp;L&amp;G&amp;C&amp;"-,Negrita"&amp;20Plan Operativo Anual 2025                             
     Centro de Desarrollo Integral (CDI)
</oddHeader>
    <oddFooter>&amp;CPagina &amp;P de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
  <sheetViews>
    <sheetView showGridLines="0" view="pageLayout" zoomScale="80" zoomScaleNormal="85" zoomScalePageLayoutView="80" workbookViewId="0">
      <selection activeCell="W7" sqref="W7"/>
    </sheetView>
  </sheetViews>
  <sheetFormatPr baseColWidth="10" defaultColWidth="12.625" defaultRowHeight="15.75" customHeight="1"/>
  <cols>
    <col min="1" max="1" width="5.75" style="4" bestFit="1" customWidth="1"/>
    <col min="2" max="2" width="5.375" style="4" hidden="1" customWidth="1"/>
    <col min="3" max="3" width="13.75" style="4" hidden="1" customWidth="1"/>
    <col min="4" max="4" width="33.25" style="4" customWidth="1"/>
    <col min="5" max="5" width="28.75" style="4" customWidth="1"/>
    <col min="6" max="6" width="34" style="4" customWidth="1"/>
    <col min="7" max="7" width="14.625" style="4" customWidth="1"/>
    <col min="8" max="8" width="36.125" style="4" customWidth="1"/>
    <col min="9"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ht="12.75">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ht="12.75">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ht="63.75">
      <c r="A3" s="82">
        <v>1</v>
      </c>
      <c r="B3" s="82"/>
      <c r="C3" s="82"/>
      <c r="D3" s="82" t="s">
        <v>123</v>
      </c>
      <c r="E3" s="7" t="s">
        <v>124</v>
      </c>
      <c r="F3" s="7" t="s">
        <v>125</v>
      </c>
      <c r="G3" s="26">
        <v>1</v>
      </c>
      <c r="H3" s="7" t="s">
        <v>126</v>
      </c>
      <c r="I3" s="26">
        <v>1</v>
      </c>
      <c r="J3" s="26">
        <v>1</v>
      </c>
      <c r="K3" s="26">
        <v>1</v>
      </c>
      <c r="L3" s="26">
        <v>1</v>
      </c>
      <c r="M3" s="75" t="s">
        <v>127</v>
      </c>
      <c r="N3" s="75" t="s">
        <v>128</v>
      </c>
      <c r="O3" s="75" t="s">
        <v>129</v>
      </c>
      <c r="P3" s="14"/>
    </row>
    <row r="4" spans="1:21" ht="51">
      <c r="A4" s="82"/>
      <c r="B4" s="82"/>
      <c r="C4" s="82"/>
      <c r="D4" s="82"/>
      <c r="E4" s="7" t="s">
        <v>130</v>
      </c>
      <c r="F4" s="7" t="s">
        <v>131</v>
      </c>
      <c r="G4" s="26">
        <v>1</v>
      </c>
      <c r="H4" s="7" t="s">
        <v>132</v>
      </c>
      <c r="I4" s="26">
        <v>1</v>
      </c>
      <c r="J4" s="26">
        <v>1</v>
      </c>
      <c r="K4" s="26">
        <v>1</v>
      </c>
      <c r="L4" s="26">
        <v>1</v>
      </c>
      <c r="M4" s="75"/>
      <c r="N4" s="75"/>
      <c r="O4" s="75"/>
      <c r="P4" s="14"/>
    </row>
    <row r="5" spans="1:21" ht="38.25">
      <c r="A5" s="6">
        <v>2</v>
      </c>
      <c r="B5" s="6"/>
      <c r="C5" s="6"/>
      <c r="D5" s="6" t="s">
        <v>133</v>
      </c>
      <c r="E5" s="7" t="s">
        <v>134</v>
      </c>
      <c r="F5" s="7" t="s">
        <v>135</v>
      </c>
      <c r="G5" s="26">
        <v>0.95</v>
      </c>
      <c r="H5" s="7" t="s">
        <v>136</v>
      </c>
      <c r="I5" s="26">
        <v>0.95</v>
      </c>
      <c r="J5" s="26">
        <v>0.95</v>
      </c>
      <c r="K5" s="26">
        <v>0.95</v>
      </c>
      <c r="L5" s="26">
        <v>0.95</v>
      </c>
      <c r="M5" s="7" t="s">
        <v>137</v>
      </c>
      <c r="N5" s="75"/>
      <c r="O5" s="75"/>
      <c r="P5" s="14"/>
    </row>
    <row r="6" spans="1:21" ht="89.25">
      <c r="A6" s="82">
        <v>3</v>
      </c>
      <c r="B6" s="82"/>
      <c r="C6" s="82"/>
      <c r="D6" s="82" t="s">
        <v>138</v>
      </c>
      <c r="E6" s="7" t="s">
        <v>139</v>
      </c>
      <c r="F6" s="7" t="s">
        <v>140</v>
      </c>
      <c r="G6" s="26" t="s">
        <v>141</v>
      </c>
      <c r="H6" s="7" t="s">
        <v>142</v>
      </c>
      <c r="I6" s="26"/>
      <c r="J6" s="26"/>
      <c r="K6" s="26"/>
      <c r="L6" s="26"/>
      <c r="M6" s="27" t="s">
        <v>143</v>
      </c>
      <c r="N6" s="75"/>
      <c r="O6" s="75"/>
      <c r="P6" s="14"/>
    </row>
    <row r="7" spans="1:21" ht="63.75">
      <c r="A7" s="82"/>
      <c r="B7" s="82"/>
      <c r="C7" s="82"/>
      <c r="D7" s="82"/>
      <c r="E7" s="7" t="s">
        <v>144</v>
      </c>
      <c r="F7" s="7" t="s">
        <v>145</v>
      </c>
      <c r="G7" s="26" t="s">
        <v>141</v>
      </c>
      <c r="H7" s="7" t="s">
        <v>146</v>
      </c>
      <c r="I7" s="26"/>
      <c r="J7" s="26"/>
      <c r="K7" s="26"/>
      <c r="L7" s="26"/>
      <c r="M7" s="7" t="s">
        <v>147</v>
      </c>
      <c r="N7" s="75"/>
      <c r="O7" s="75"/>
      <c r="P7" s="14"/>
    </row>
    <row r="8" spans="1:21" ht="76.5">
      <c r="A8" s="6">
        <v>4</v>
      </c>
      <c r="B8" s="6"/>
      <c r="C8" s="6"/>
      <c r="D8" s="6" t="s">
        <v>148</v>
      </c>
      <c r="E8" s="7" t="s">
        <v>149</v>
      </c>
      <c r="F8" s="7" t="s">
        <v>150</v>
      </c>
      <c r="G8" s="26">
        <v>0.9</v>
      </c>
      <c r="H8" s="7" t="s">
        <v>151</v>
      </c>
      <c r="I8" s="26">
        <v>0.9</v>
      </c>
      <c r="J8" s="26">
        <v>0.9</v>
      </c>
      <c r="K8" s="26">
        <v>0.9</v>
      </c>
      <c r="L8" s="26">
        <v>0.9</v>
      </c>
      <c r="M8" s="7" t="s">
        <v>152</v>
      </c>
      <c r="N8" s="75"/>
      <c r="O8" s="75"/>
      <c r="P8" s="28">
        <v>200000</v>
      </c>
    </row>
    <row r="9" spans="1:21" ht="12.75">
      <c r="A9" s="14"/>
      <c r="B9" s="14"/>
      <c r="C9" s="14"/>
      <c r="D9" s="14"/>
      <c r="E9" s="14"/>
      <c r="F9" s="14"/>
      <c r="G9" s="14"/>
      <c r="H9" s="14"/>
      <c r="I9" s="14"/>
      <c r="J9" s="14"/>
      <c r="K9" s="14"/>
      <c r="L9" s="14"/>
      <c r="M9" s="14"/>
      <c r="N9" s="14"/>
      <c r="O9" s="14"/>
      <c r="P9" s="15">
        <v>125000</v>
      </c>
    </row>
  </sheetData>
  <protectedRanges>
    <protectedRange algorithmName="SHA-512" hashValue="WjTyzEoZ3jbrcdd0445lU++GpaM/Hw73tCkGt/h3QH1Eraa+rUV4VwSL7FO43IAPSbBg78vrQajEHaRRG/M8Bw==" saltValue="cO7D3pEdS9QAHPaXbo0s7A==" spinCount="100000" sqref="E3:E4" name="POA_2_2_1_2" securityDescriptor="O:WDG:WDD:(A;;CC;;;S-1-5-21-388760857-1757370297-518595180-120106)"/>
  </protectedRanges>
  <mergeCells count="25">
    <mergeCell ref="A6:A7"/>
    <mergeCell ref="G1:G2"/>
    <mergeCell ref="H1:H2"/>
    <mergeCell ref="I1:L1"/>
    <mergeCell ref="M1:M2"/>
    <mergeCell ref="A1:A2"/>
    <mergeCell ref="B1:B2"/>
    <mergeCell ref="C1:C2"/>
    <mergeCell ref="D1:D2"/>
    <mergeCell ref="E1:E2"/>
    <mergeCell ref="F1:F2"/>
    <mergeCell ref="A3:A4"/>
    <mergeCell ref="B3:B4"/>
    <mergeCell ref="C3:C4"/>
    <mergeCell ref="D3:D4"/>
    <mergeCell ref="M3:M4"/>
    <mergeCell ref="B6:B7"/>
    <mergeCell ref="C6:C7"/>
    <mergeCell ref="D6:D7"/>
    <mergeCell ref="P1:P2"/>
    <mergeCell ref="Q1:U1"/>
    <mergeCell ref="N3:N8"/>
    <mergeCell ref="O3:O8"/>
    <mergeCell ref="N1:N2"/>
    <mergeCell ref="O1:O2"/>
  </mergeCells>
  <pageMargins left="0.31818181818181818" right="0.53977272727272696" top="0.91889880952380953" bottom="0.57859848484848486" header="0.3" footer="0.3"/>
  <pageSetup paperSize="5" scale="59" orientation="landscape" r:id="rId1"/>
  <headerFooter>
    <oddHeader>&amp;L&amp;G&amp;C&amp;"-,Negrita"&amp;14
Plan Operativo Anual 2025
Departamento Jurídico</oddHeader>
    <oddFooter>&amp;CPagina &amp;P de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
  <sheetViews>
    <sheetView showGridLines="0" view="pageLayout" topLeftCell="A3" zoomScale="80" zoomScaleNormal="55" zoomScalePageLayoutView="80" workbookViewId="0">
      <selection activeCell="N10" sqref="N10"/>
    </sheetView>
  </sheetViews>
  <sheetFormatPr baseColWidth="10" defaultColWidth="12.625" defaultRowHeight="15.75" customHeight="1"/>
  <cols>
    <col min="1" max="1" width="5.625" style="4" bestFit="1" customWidth="1"/>
    <col min="2" max="2" width="6" style="4" hidden="1" customWidth="1"/>
    <col min="3" max="3" width="13" style="4" hidden="1" customWidth="1"/>
    <col min="4" max="4" width="33.25" style="4" customWidth="1"/>
    <col min="5" max="5" width="28.75" style="4" customWidth="1"/>
    <col min="6" max="6" width="34" style="4" customWidth="1"/>
    <col min="7" max="7" width="14.625" style="4" customWidth="1"/>
    <col min="8" max="8" width="30" style="4" customWidth="1"/>
    <col min="9"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ht="12.75">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ht="12.75">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ht="12.75">
      <c r="A3" s="86" t="s">
        <v>153</v>
      </c>
      <c r="B3" s="86"/>
      <c r="C3" s="86"/>
      <c r="D3" s="86"/>
      <c r="E3" s="86"/>
      <c r="F3" s="86"/>
      <c r="G3" s="86"/>
      <c r="H3" s="86"/>
      <c r="I3" s="86"/>
      <c r="J3" s="86"/>
      <c r="K3" s="86"/>
      <c r="L3" s="86"/>
      <c r="M3" s="86"/>
      <c r="N3" s="86"/>
      <c r="O3" s="86"/>
      <c r="P3" s="87"/>
    </row>
    <row r="4" spans="1:21" ht="80.25" customHeight="1">
      <c r="A4" s="6">
        <v>1</v>
      </c>
      <c r="B4" s="29"/>
      <c r="C4" s="29"/>
      <c r="D4" s="29" t="s">
        <v>154</v>
      </c>
      <c r="E4" s="30" t="s">
        <v>155</v>
      </c>
      <c r="F4" s="30" t="s">
        <v>156</v>
      </c>
      <c r="G4" s="31">
        <v>1</v>
      </c>
      <c r="H4" s="30" t="s">
        <v>157</v>
      </c>
      <c r="I4" s="31">
        <v>1</v>
      </c>
      <c r="J4" s="31">
        <v>1</v>
      </c>
      <c r="K4" s="31">
        <v>1</v>
      </c>
      <c r="L4" s="31">
        <v>1</v>
      </c>
      <c r="M4" s="30" t="s">
        <v>158</v>
      </c>
      <c r="N4" s="102" t="s">
        <v>159</v>
      </c>
      <c r="O4" s="102" t="s">
        <v>160</v>
      </c>
      <c r="P4" s="30"/>
    </row>
    <row r="5" spans="1:21" ht="38.25">
      <c r="A5" s="80">
        <v>2</v>
      </c>
      <c r="B5" s="29"/>
      <c r="C5" s="29"/>
      <c r="D5" s="99" t="s">
        <v>161</v>
      </c>
      <c r="E5" s="30" t="s">
        <v>162</v>
      </c>
      <c r="F5" s="30" t="s">
        <v>163</v>
      </c>
      <c r="G5" s="31">
        <v>1</v>
      </c>
      <c r="H5" s="102" t="s">
        <v>164</v>
      </c>
      <c r="I5" s="31">
        <v>1</v>
      </c>
      <c r="J5" s="31">
        <v>1</v>
      </c>
      <c r="K5" s="31">
        <v>1</v>
      </c>
      <c r="L5" s="31">
        <v>1</v>
      </c>
      <c r="M5" s="102" t="s">
        <v>165</v>
      </c>
      <c r="N5" s="102"/>
      <c r="O5" s="102"/>
      <c r="P5" s="30"/>
    </row>
    <row r="6" spans="1:21" ht="38.25">
      <c r="A6" s="81"/>
      <c r="B6" s="29"/>
      <c r="C6" s="29"/>
      <c r="D6" s="99"/>
      <c r="E6" s="30" t="s">
        <v>166</v>
      </c>
      <c r="F6" s="30" t="s">
        <v>167</v>
      </c>
      <c r="G6" s="31">
        <v>1</v>
      </c>
      <c r="H6" s="102"/>
      <c r="I6" s="31">
        <v>1</v>
      </c>
      <c r="J6" s="31">
        <v>1</v>
      </c>
      <c r="K6" s="31">
        <v>1</v>
      </c>
      <c r="L6" s="31">
        <v>1</v>
      </c>
      <c r="M6" s="102"/>
      <c r="N6" s="102"/>
      <c r="O6" s="102"/>
      <c r="P6" s="30"/>
    </row>
    <row r="7" spans="1:21" ht="63.75" customHeight="1">
      <c r="A7" s="80">
        <v>3</v>
      </c>
      <c r="B7" s="29"/>
      <c r="C7" s="29"/>
      <c r="D7" s="99" t="s">
        <v>168</v>
      </c>
      <c r="E7" s="100" t="s">
        <v>169</v>
      </c>
      <c r="F7" s="30" t="s">
        <v>170</v>
      </c>
      <c r="G7" s="31">
        <v>1</v>
      </c>
      <c r="H7" s="102" t="s">
        <v>171</v>
      </c>
      <c r="I7" s="31">
        <v>1</v>
      </c>
      <c r="J7" s="31">
        <v>1</v>
      </c>
      <c r="K7" s="31">
        <v>1</v>
      </c>
      <c r="L7" s="31">
        <v>1</v>
      </c>
      <c r="M7" s="102" t="s">
        <v>172</v>
      </c>
      <c r="N7" s="102"/>
      <c r="O7" s="102"/>
      <c r="P7" s="30"/>
    </row>
    <row r="8" spans="1:21" ht="38.25">
      <c r="A8" s="81"/>
      <c r="B8" s="29"/>
      <c r="C8" s="29"/>
      <c r="D8" s="99"/>
      <c r="E8" s="101"/>
      <c r="F8" s="30" t="s">
        <v>173</v>
      </c>
      <c r="G8" s="31">
        <v>1</v>
      </c>
      <c r="H8" s="102"/>
      <c r="I8" s="31">
        <v>1</v>
      </c>
      <c r="J8" s="31">
        <v>1</v>
      </c>
      <c r="K8" s="31">
        <v>1</v>
      </c>
      <c r="L8" s="31">
        <v>1</v>
      </c>
      <c r="M8" s="102"/>
      <c r="N8" s="102"/>
      <c r="O8" s="102"/>
      <c r="P8" s="30"/>
    </row>
    <row r="9" spans="1:21" ht="63.75">
      <c r="A9" s="6">
        <v>4</v>
      </c>
      <c r="B9" s="29"/>
      <c r="C9" s="29"/>
      <c r="D9" s="29" t="s">
        <v>174</v>
      </c>
      <c r="E9" s="7" t="s">
        <v>175</v>
      </c>
      <c r="F9" s="30" t="s">
        <v>176</v>
      </c>
      <c r="G9" s="31">
        <v>0.9</v>
      </c>
      <c r="H9" s="30" t="s">
        <v>177</v>
      </c>
      <c r="I9" s="30">
        <v>30</v>
      </c>
      <c r="J9" s="30">
        <v>60</v>
      </c>
      <c r="K9" s="30">
        <v>90</v>
      </c>
      <c r="L9" s="30"/>
      <c r="M9" s="30" t="s">
        <v>178</v>
      </c>
      <c r="N9" s="30" t="s">
        <v>179</v>
      </c>
      <c r="O9" s="30" t="s">
        <v>160</v>
      </c>
      <c r="P9" s="30"/>
    </row>
  </sheetData>
  <mergeCells count="26">
    <mergeCell ref="B1:B2"/>
    <mergeCell ref="C1:C2"/>
    <mergeCell ref="D1:D2"/>
    <mergeCell ref="E1:E2"/>
    <mergeCell ref="F1:F2"/>
    <mergeCell ref="Q1:U1"/>
    <mergeCell ref="A3:P3"/>
    <mergeCell ref="N4:N8"/>
    <mergeCell ref="O4:O8"/>
    <mergeCell ref="A5:A6"/>
    <mergeCell ref="D5:D6"/>
    <mergeCell ref="H5:H6"/>
    <mergeCell ref="M5:M6"/>
    <mergeCell ref="A7:A8"/>
    <mergeCell ref="G1:G2"/>
    <mergeCell ref="H1:H2"/>
    <mergeCell ref="I1:L1"/>
    <mergeCell ref="M1:M2"/>
    <mergeCell ref="N1:N2"/>
    <mergeCell ref="O1:O2"/>
    <mergeCell ref="A1:A2"/>
    <mergeCell ref="D7:D8"/>
    <mergeCell ref="E7:E8"/>
    <mergeCell ref="H7:H8"/>
    <mergeCell ref="M7:M8"/>
    <mergeCell ref="P1:P2"/>
  </mergeCells>
  <pageMargins left="0.31818181818181818" right="0.53977272727272696" top="0.91889880952380953" bottom="0.57859848484848486" header="0.3" footer="0.3"/>
  <pageSetup paperSize="5" scale="64" orientation="landscape" r:id="rId1"/>
  <headerFooter>
    <oddHeader>&amp;L&amp;G&amp;C&amp;"-,Negrita"&amp;20Plan Operativo Anual 2025 
OAI</oddHeader>
    <oddFooter>&amp;CPagina &amp;P de &amp;N</oddFooter>
  </headerFooter>
  <rowBreaks count="1" manualBreakCount="1">
    <brk id="2" max="16383"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6"/>
  <sheetViews>
    <sheetView showGridLines="0" view="pageLayout" zoomScale="80" zoomScaleNormal="85" zoomScalePageLayoutView="80" workbookViewId="0">
      <selection activeCell="E22" sqref="E22"/>
    </sheetView>
  </sheetViews>
  <sheetFormatPr baseColWidth="10" defaultColWidth="12.625" defaultRowHeight="15.75" customHeight="1"/>
  <cols>
    <col min="1" max="1" width="5.75" style="4" bestFit="1" customWidth="1"/>
    <col min="2" max="2" width="5.375" style="4" hidden="1" customWidth="1"/>
    <col min="3" max="3" width="13.75" style="4" hidden="1" customWidth="1"/>
    <col min="4" max="4" width="33.25" style="4" customWidth="1"/>
    <col min="5" max="5" width="28.75" style="4" customWidth="1"/>
    <col min="6" max="6" width="34" style="4" customWidth="1"/>
    <col min="7" max="7" width="14.625" style="4" customWidth="1"/>
    <col min="8" max="8" width="36.125" style="4" customWidth="1"/>
    <col min="9"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ht="12.75">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ht="12.75">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ht="12.75">
      <c r="A3" s="83" t="s">
        <v>118</v>
      </c>
      <c r="B3" s="83"/>
      <c r="C3" s="83"/>
      <c r="D3" s="83"/>
      <c r="E3" s="83"/>
      <c r="F3" s="83"/>
      <c r="G3" s="83"/>
      <c r="H3" s="83"/>
      <c r="I3" s="83"/>
      <c r="J3" s="83"/>
      <c r="K3" s="83"/>
      <c r="L3" s="83"/>
      <c r="M3" s="83"/>
      <c r="N3" s="83"/>
      <c r="O3" s="83"/>
      <c r="P3" s="83"/>
    </row>
    <row r="4" spans="1:21" ht="38.25">
      <c r="A4" s="82">
        <v>1</v>
      </c>
      <c r="B4" s="82"/>
      <c r="C4" s="82"/>
      <c r="D4" s="82" t="s">
        <v>180</v>
      </c>
      <c r="E4" s="105" t="s">
        <v>181</v>
      </c>
      <c r="F4" s="75" t="s">
        <v>182</v>
      </c>
      <c r="G4" s="88">
        <v>12</v>
      </c>
      <c r="H4" s="88" t="s">
        <v>183</v>
      </c>
      <c r="I4" s="88">
        <v>4</v>
      </c>
      <c r="J4" s="88">
        <v>4</v>
      </c>
      <c r="K4" s="88">
        <v>4</v>
      </c>
      <c r="L4" s="88">
        <v>4</v>
      </c>
      <c r="M4" s="21" t="s">
        <v>184</v>
      </c>
      <c r="N4" s="7" t="s">
        <v>185</v>
      </c>
      <c r="O4" s="7" t="s">
        <v>186</v>
      </c>
      <c r="P4" s="14"/>
    </row>
    <row r="5" spans="1:21" ht="25.5">
      <c r="A5" s="82"/>
      <c r="B5" s="82"/>
      <c r="C5" s="82"/>
      <c r="D5" s="82"/>
      <c r="E5" s="105"/>
      <c r="F5" s="75"/>
      <c r="G5" s="88"/>
      <c r="H5" s="88"/>
      <c r="I5" s="88"/>
      <c r="J5" s="88"/>
      <c r="K5" s="88"/>
      <c r="L5" s="88"/>
      <c r="M5" s="21" t="s">
        <v>187</v>
      </c>
      <c r="N5" s="7" t="s">
        <v>188</v>
      </c>
      <c r="O5" s="7"/>
      <c r="P5" s="14"/>
    </row>
    <row r="6" spans="1:21" ht="25.5">
      <c r="A6" s="82"/>
      <c r="B6" s="82"/>
      <c r="C6" s="82"/>
      <c r="D6" s="82"/>
      <c r="E6" s="105"/>
      <c r="F6" s="75"/>
      <c r="G6" s="88"/>
      <c r="H6" s="88"/>
      <c r="I6" s="88"/>
      <c r="J6" s="88"/>
      <c r="K6" s="88"/>
      <c r="L6" s="88"/>
      <c r="M6" s="21" t="s">
        <v>189</v>
      </c>
      <c r="N6" s="7" t="s">
        <v>188</v>
      </c>
      <c r="O6" s="7"/>
      <c r="P6" s="14"/>
    </row>
    <row r="7" spans="1:21" ht="25.5">
      <c r="A7" s="82"/>
      <c r="B7" s="82"/>
      <c r="C7" s="82"/>
      <c r="D7" s="82"/>
      <c r="E7" s="105" t="s">
        <v>190</v>
      </c>
      <c r="F7" s="75" t="s">
        <v>191</v>
      </c>
      <c r="G7" s="103">
        <v>1</v>
      </c>
      <c r="H7" s="88" t="s">
        <v>192</v>
      </c>
      <c r="I7" s="103">
        <v>0.5</v>
      </c>
      <c r="J7" s="103">
        <v>0.8</v>
      </c>
      <c r="K7" s="103">
        <v>1</v>
      </c>
      <c r="L7" s="103">
        <v>1</v>
      </c>
      <c r="M7" s="21" t="s">
        <v>193</v>
      </c>
      <c r="N7" s="7" t="s">
        <v>188</v>
      </c>
      <c r="O7" s="7"/>
      <c r="P7" s="14"/>
    </row>
    <row r="8" spans="1:21" ht="25.5">
      <c r="A8" s="82"/>
      <c r="B8" s="82"/>
      <c r="C8" s="82"/>
      <c r="D8" s="82"/>
      <c r="E8" s="105"/>
      <c r="F8" s="75"/>
      <c r="G8" s="103"/>
      <c r="H8" s="88"/>
      <c r="I8" s="103"/>
      <c r="J8" s="103"/>
      <c r="K8" s="103"/>
      <c r="L8" s="103"/>
      <c r="M8" s="21" t="s">
        <v>194</v>
      </c>
      <c r="N8" s="7" t="s">
        <v>188</v>
      </c>
      <c r="O8" s="7"/>
      <c r="P8" s="14"/>
    </row>
    <row r="9" spans="1:21" ht="38.25">
      <c r="A9" s="104">
        <v>2</v>
      </c>
      <c r="B9" s="104"/>
      <c r="C9" s="104"/>
      <c r="D9" s="104" t="s">
        <v>195</v>
      </c>
      <c r="E9" s="21" t="s">
        <v>196</v>
      </c>
      <c r="F9" s="7" t="s">
        <v>197</v>
      </c>
      <c r="G9" s="26">
        <v>0.95</v>
      </c>
      <c r="H9" s="7" t="s">
        <v>198</v>
      </c>
      <c r="I9" s="26">
        <v>0.95</v>
      </c>
      <c r="J9" s="26">
        <v>0.95</v>
      </c>
      <c r="K9" s="26">
        <v>0.95</v>
      </c>
      <c r="L9" s="26">
        <v>0.95</v>
      </c>
      <c r="M9" s="21" t="s">
        <v>199</v>
      </c>
      <c r="N9" s="7" t="s">
        <v>200</v>
      </c>
      <c r="O9" s="7" t="s">
        <v>201</v>
      </c>
      <c r="P9" s="14"/>
    </row>
    <row r="10" spans="1:21" ht="12.75">
      <c r="A10" s="104"/>
      <c r="B10" s="104"/>
      <c r="C10" s="104"/>
      <c r="D10" s="104"/>
      <c r="E10" s="105" t="s">
        <v>202</v>
      </c>
      <c r="F10" s="75" t="s">
        <v>203</v>
      </c>
      <c r="G10" s="103">
        <v>0.8</v>
      </c>
      <c r="H10" s="75" t="s">
        <v>204</v>
      </c>
      <c r="I10" s="88"/>
      <c r="J10" s="103">
        <v>0.6</v>
      </c>
      <c r="K10" s="103">
        <v>0.7</v>
      </c>
      <c r="L10" s="103">
        <v>0.8</v>
      </c>
      <c r="M10" s="21" t="s">
        <v>205</v>
      </c>
      <c r="N10" s="7" t="s">
        <v>200</v>
      </c>
      <c r="O10" s="7"/>
      <c r="P10" s="14"/>
    </row>
    <row r="11" spans="1:21" ht="25.5">
      <c r="A11" s="104"/>
      <c r="B11" s="104"/>
      <c r="C11" s="104"/>
      <c r="D11" s="104"/>
      <c r="E11" s="105"/>
      <c r="F11" s="75"/>
      <c r="G11" s="88"/>
      <c r="H11" s="75"/>
      <c r="I11" s="88"/>
      <c r="J11" s="88"/>
      <c r="K11" s="88"/>
      <c r="L11" s="88"/>
      <c r="M11" s="21" t="s">
        <v>206</v>
      </c>
      <c r="N11" s="7" t="s">
        <v>188</v>
      </c>
      <c r="O11" s="7"/>
      <c r="P11" s="14"/>
    </row>
    <row r="12" spans="1:21" ht="38.25">
      <c r="A12" s="104">
        <v>3</v>
      </c>
      <c r="B12" s="104"/>
      <c r="C12" s="104"/>
      <c r="D12" s="104" t="s">
        <v>207</v>
      </c>
      <c r="E12" s="105" t="s">
        <v>208</v>
      </c>
      <c r="F12" s="75" t="s">
        <v>209</v>
      </c>
      <c r="G12" s="88">
        <f>4*12</f>
        <v>48</v>
      </c>
      <c r="H12" s="75" t="s">
        <v>210</v>
      </c>
      <c r="I12" s="88">
        <v>12</v>
      </c>
      <c r="J12" s="88">
        <v>12</v>
      </c>
      <c r="K12" s="88">
        <v>12</v>
      </c>
      <c r="L12" s="88">
        <v>12</v>
      </c>
      <c r="M12" s="21" t="s">
        <v>211</v>
      </c>
      <c r="N12" s="7" t="s">
        <v>200</v>
      </c>
      <c r="O12" s="7"/>
      <c r="P12" s="14"/>
    </row>
    <row r="13" spans="1:21" ht="25.5">
      <c r="A13" s="104"/>
      <c r="B13" s="104"/>
      <c r="C13" s="104"/>
      <c r="D13" s="104"/>
      <c r="E13" s="105"/>
      <c r="F13" s="75"/>
      <c r="G13" s="88"/>
      <c r="H13" s="75"/>
      <c r="I13" s="88"/>
      <c r="J13" s="88"/>
      <c r="K13" s="88"/>
      <c r="L13" s="88"/>
      <c r="M13" s="21" t="s">
        <v>212</v>
      </c>
      <c r="N13" s="7" t="s">
        <v>200</v>
      </c>
      <c r="O13" s="7"/>
      <c r="P13" s="14"/>
    </row>
    <row r="14" spans="1:21" ht="25.5">
      <c r="A14" s="104"/>
      <c r="B14" s="104"/>
      <c r="C14" s="104"/>
      <c r="D14" s="104"/>
      <c r="E14" s="105"/>
      <c r="F14" s="75"/>
      <c r="G14" s="88"/>
      <c r="H14" s="75"/>
      <c r="I14" s="88"/>
      <c r="J14" s="88"/>
      <c r="K14" s="88"/>
      <c r="L14" s="88"/>
      <c r="M14" s="21" t="s">
        <v>213</v>
      </c>
      <c r="N14" s="7" t="s">
        <v>188</v>
      </c>
      <c r="O14" s="7"/>
      <c r="P14" s="14"/>
    </row>
    <row r="15" spans="1:21" ht="38.25">
      <c r="A15" s="104"/>
      <c r="B15" s="104"/>
      <c r="C15" s="104"/>
      <c r="D15" s="104"/>
      <c r="E15" s="105" t="s">
        <v>214</v>
      </c>
      <c r="F15" s="75" t="s">
        <v>215</v>
      </c>
      <c r="G15" s="88">
        <v>2</v>
      </c>
      <c r="H15" s="88" t="s">
        <v>216</v>
      </c>
      <c r="I15" s="88">
        <v>1</v>
      </c>
      <c r="J15" s="88">
        <v>1</v>
      </c>
      <c r="K15" s="88"/>
      <c r="L15" s="88"/>
      <c r="M15" s="7" t="s">
        <v>217</v>
      </c>
      <c r="N15" s="7" t="s">
        <v>218</v>
      </c>
      <c r="O15" s="7" t="s">
        <v>219</v>
      </c>
      <c r="P15" s="14"/>
    </row>
    <row r="16" spans="1:21" ht="25.5">
      <c r="A16" s="104"/>
      <c r="B16" s="104"/>
      <c r="C16" s="104"/>
      <c r="D16" s="104"/>
      <c r="E16" s="105"/>
      <c r="F16" s="75"/>
      <c r="G16" s="88"/>
      <c r="H16" s="88"/>
      <c r="I16" s="88"/>
      <c r="J16" s="88"/>
      <c r="K16" s="88"/>
      <c r="L16" s="88"/>
      <c r="M16" s="7" t="s">
        <v>220</v>
      </c>
      <c r="N16" s="7" t="s">
        <v>188</v>
      </c>
      <c r="O16" s="14"/>
      <c r="P16" s="14"/>
    </row>
  </sheetData>
  <mergeCells count="67">
    <mergeCell ref="F1:F2"/>
    <mergeCell ref="A1:A2"/>
    <mergeCell ref="B1:B2"/>
    <mergeCell ref="C1:C2"/>
    <mergeCell ref="D1:D2"/>
    <mergeCell ref="E1:E2"/>
    <mergeCell ref="P1:P2"/>
    <mergeCell ref="Q1:U1"/>
    <mergeCell ref="A3:P3"/>
    <mergeCell ref="A4:A8"/>
    <mergeCell ref="B4:B8"/>
    <mergeCell ref="C4:C8"/>
    <mergeCell ref="D4:D8"/>
    <mergeCell ref="E4:E6"/>
    <mergeCell ref="F4:F6"/>
    <mergeCell ref="G4:G6"/>
    <mergeCell ref="G1:G2"/>
    <mergeCell ref="H1:H2"/>
    <mergeCell ref="I1:L1"/>
    <mergeCell ref="M1:M2"/>
    <mergeCell ref="N1:N2"/>
    <mergeCell ref="O1:O2"/>
    <mergeCell ref="H4:H6"/>
    <mergeCell ref="I4:I6"/>
    <mergeCell ref="J4:J6"/>
    <mergeCell ref="K4:K6"/>
    <mergeCell ref="L4:L6"/>
    <mergeCell ref="J7:J8"/>
    <mergeCell ref="K7:K8"/>
    <mergeCell ref="L7:L8"/>
    <mergeCell ref="A9:A11"/>
    <mergeCell ref="B9:B11"/>
    <mergeCell ref="C9:C11"/>
    <mergeCell ref="D9:D11"/>
    <mergeCell ref="E10:E11"/>
    <mergeCell ref="F10:F11"/>
    <mergeCell ref="G10:G11"/>
    <mergeCell ref="E7:E8"/>
    <mergeCell ref="F7:F8"/>
    <mergeCell ref="G7:G8"/>
    <mergeCell ref="H7:H8"/>
    <mergeCell ref="I7:I8"/>
    <mergeCell ref="H10:H11"/>
    <mergeCell ref="A12:A16"/>
    <mergeCell ref="B12:B16"/>
    <mergeCell ref="C12:C16"/>
    <mergeCell ref="D12:D16"/>
    <mergeCell ref="E12:E14"/>
    <mergeCell ref="E15:E16"/>
    <mergeCell ref="I10:I11"/>
    <mergeCell ref="J10:J11"/>
    <mergeCell ref="K10:K11"/>
    <mergeCell ref="L10:L11"/>
    <mergeCell ref="L12:L14"/>
    <mergeCell ref="K15:K16"/>
    <mergeCell ref="L15:L16"/>
    <mergeCell ref="F12:F14"/>
    <mergeCell ref="G12:G14"/>
    <mergeCell ref="H12:H14"/>
    <mergeCell ref="I12:I14"/>
    <mergeCell ref="J12:J14"/>
    <mergeCell ref="K12:K14"/>
    <mergeCell ref="F15:F16"/>
    <mergeCell ref="G15:G16"/>
    <mergeCell ref="H15:H16"/>
    <mergeCell ref="I15:I16"/>
    <mergeCell ref="J15:J16"/>
  </mergeCells>
  <pageMargins left="0.31818181818181818" right="0.53977272727272696" top="0.91889880952380953" bottom="0.57859848484848486" header="0.3" footer="0.3"/>
  <pageSetup paperSize="5" scale="59" orientation="landscape" r:id="rId1"/>
  <headerFooter>
    <oddHeader>&amp;L&amp;G&amp;C&amp;"-,Negrita"&amp;14
Plan Operativo Anual 2025
Departamento de Oficinas Regionales</oddHeader>
    <oddFooter>&amp;CPagina &amp;P de &amp;N</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54"/>
  <sheetViews>
    <sheetView showGridLines="0" view="pageLayout" topLeftCell="D1" zoomScale="80" zoomScaleNormal="70" zoomScaleSheetLayoutView="55" zoomScalePageLayoutView="80" workbookViewId="0">
      <selection activeCell="W5" sqref="W5"/>
    </sheetView>
  </sheetViews>
  <sheetFormatPr baseColWidth="10" defaultColWidth="12.625" defaultRowHeight="12.75"/>
  <cols>
    <col min="1" max="1" width="5.75" style="4" hidden="1" customWidth="1"/>
    <col min="2" max="2" width="5.375" style="4" hidden="1" customWidth="1"/>
    <col min="3" max="3" width="13.75" style="4" hidden="1" customWidth="1"/>
    <col min="4" max="4" width="33.25" style="4" customWidth="1"/>
    <col min="5" max="5" width="28.75" style="4" customWidth="1"/>
    <col min="6" max="6" width="34" style="4" hidden="1" customWidth="1"/>
    <col min="7" max="7" width="14.625" style="4" customWidth="1"/>
    <col min="8" max="8" width="36.125" style="4" customWidth="1"/>
    <col min="9"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c r="A3" s="83" t="s">
        <v>221</v>
      </c>
      <c r="B3" s="83"/>
      <c r="C3" s="83"/>
      <c r="D3" s="83"/>
      <c r="E3" s="83"/>
      <c r="F3" s="83"/>
      <c r="G3" s="83"/>
      <c r="H3" s="83"/>
      <c r="I3" s="83"/>
      <c r="J3" s="83"/>
      <c r="K3" s="83"/>
      <c r="L3" s="83"/>
      <c r="M3" s="83"/>
      <c r="N3" s="83"/>
      <c r="O3" s="83"/>
      <c r="P3" s="83"/>
    </row>
    <row r="4" spans="1:21" ht="89.25">
      <c r="A4" s="133"/>
      <c r="B4" s="133"/>
      <c r="D4" s="133" t="s">
        <v>222</v>
      </c>
      <c r="E4" s="114" t="s">
        <v>223</v>
      </c>
      <c r="G4" s="134">
        <v>1</v>
      </c>
      <c r="H4" s="110" t="s">
        <v>224</v>
      </c>
      <c r="I4" s="112"/>
      <c r="J4" s="119">
        <v>1</v>
      </c>
      <c r="K4" s="112"/>
      <c r="L4" s="112"/>
      <c r="M4" s="35" t="s">
        <v>225</v>
      </c>
      <c r="N4" s="108" t="s">
        <v>226</v>
      </c>
      <c r="O4" s="110" t="s">
        <v>227</v>
      </c>
      <c r="P4" s="112"/>
    </row>
    <row r="5" spans="1:21" ht="51">
      <c r="A5" s="133"/>
      <c r="B5" s="133"/>
      <c r="D5" s="133"/>
      <c r="E5" s="115"/>
      <c r="G5" s="134"/>
      <c r="H5" s="110"/>
      <c r="I5" s="112"/>
      <c r="J5" s="119"/>
      <c r="K5" s="112"/>
      <c r="L5" s="112"/>
      <c r="M5" s="35" t="s">
        <v>228</v>
      </c>
      <c r="N5" s="117"/>
      <c r="O5" s="110"/>
      <c r="P5" s="112"/>
    </row>
    <row r="6" spans="1:21" ht="76.5">
      <c r="A6" s="133"/>
      <c r="B6" s="133"/>
      <c r="D6" s="133"/>
      <c r="E6" s="115"/>
      <c r="G6" s="134"/>
      <c r="H6" s="110"/>
      <c r="I6" s="112"/>
      <c r="J6" s="119"/>
      <c r="K6" s="112"/>
      <c r="L6" s="112"/>
      <c r="M6" s="35" t="s">
        <v>229</v>
      </c>
      <c r="N6" s="117"/>
      <c r="O6" s="110"/>
      <c r="P6" s="112"/>
    </row>
    <row r="7" spans="1:21" ht="51">
      <c r="A7" s="133"/>
      <c r="B7" s="133"/>
      <c r="D7" s="133"/>
      <c r="E7" s="115"/>
      <c r="G7" s="134"/>
      <c r="H7" s="110"/>
      <c r="I7" s="112"/>
      <c r="J7" s="119"/>
      <c r="K7" s="112"/>
      <c r="L7" s="112"/>
      <c r="M7" s="35" t="s">
        <v>230</v>
      </c>
      <c r="N7" s="117"/>
      <c r="O7" s="110"/>
      <c r="P7" s="112"/>
    </row>
    <row r="8" spans="1:21" ht="51">
      <c r="A8" s="133"/>
      <c r="B8" s="133"/>
      <c r="D8" s="133"/>
      <c r="E8" s="116"/>
      <c r="G8" s="134"/>
      <c r="H8" s="110"/>
      <c r="I8" s="112"/>
      <c r="J8" s="119"/>
      <c r="K8" s="112"/>
      <c r="L8" s="112"/>
      <c r="M8" s="35" t="s">
        <v>231</v>
      </c>
      <c r="N8" s="109"/>
      <c r="O8" s="110"/>
      <c r="P8" s="112"/>
    </row>
    <row r="9" spans="1:21" ht="38.25">
      <c r="A9" s="126"/>
      <c r="B9" s="126"/>
      <c r="D9" s="126" t="s">
        <v>232</v>
      </c>
      <c r="E9" s="127" t="s">
        <v>233</v>
      </c>
      <c r="F9" s="119">
        <v>1</v>
      </c>
      <c r="G9" s="76">
        <v>1</v>
      </c>
      <c r="H9" s="126" t="s">
        <v>234</v>
      </c>
      <c r="I9" s="108"/>
      <c r="J9" s="108"/>
      <c r="K9" s="132">
        <v>1</v>
      </c>
      <c r="L9" s="108"/>
      <c r="M9" s="36" t="s">
        <v>235</v>
      </c>
      <c r="N9" s="33" t="s">
        <v>226</v>
      </c>
      <c r="O9" s="110" t="s">
        <v>227</v>
      </c>
      <c r="P9" s="112"/>
    </row>
    <row r="10" spans="1:21" ht="39.6" customHeight="1">
      <c r="A10" s="126"/>
      <c r="B10" s="126"/>
      <c r="D10" s="126"/>
      <c r="E10" s="128"/>
      <c r="F10" s="119"/>
      <c r="G10" s="93"/>
      <c r="H10" s="126"/>
      <c r="I10" s="117"/>
      <c r="J10" s="117"/>
      <c r="K10" s="132"/>
      <c r="L10" s="117"/>
      <c r="M10" s="36" t="s">
        <v>236</v>
      </c>
      <c r="N10" s="33" t="s">
        <v>226</v>
      </c>
      <c r="O10" s="110"/>
      <c r="P10" s="112"/>
    </row>
    <row r="11" spans="1:21" ht="66" customHeight="1">
      <c r="A11" s="126"/>
      <c r="B11" s="126"/>
      <c r="D11" s="126"/>
      <c r="E11" s="128"/>
      <c r="F11" s="119"/>
      <c r="G11" s="93"/>
      <c r="H11" s="126"/>
      <c r="I11" s="117"/>
      <c r="J11" s="117"/>
      <c r="K11" s="132"/>
      <c r="L11" s="117"/>
      <c r="M11" s="37" t="s">
        <v>237</v>
      </c>
      <c r="N11" s="33" t="s">
        <v>226</v>
      </c>
      <c r="O11" s="110"/>
      <c r="P11" s="112"/>
    </row>
    <row r="12" spans="1:21" ht="51">
      <c r="A12" s="126"/>
      <c r="B12" s="126"/>
      <c r="D12" s="126"/>
      <c r="E12" s="128"/>
      <c r="F12" s="119"/>
      <c r="G12" s="93"/>
      <c r="H12" s="126"/>
      <c r="I12" s="117"/>
      <c r="J12" s="117"/>
      <c r="K12" s="132"/>
      <c r="L12" s="117"/>
      <c r="M12" s="36" t="s">
        <v>238</v>
      </c>
      <c r="N12" s="33" t="s">
        <v>226</v>
      </c>
      <c r="O12" s="110"/>
      <c r="P12" s="112"/>
    </row>
    <row r="13" spans="1:21" ht="25.5">
      <c r="A13" s="126"/>
      <c r="B13" s="126"/>
      <c r="D13" s="126"/>
      <c r="E13" s="128"/>
      <c r="F13" s="119"/>
      <c r="G13" s="93"/>
      <c r="H13" s="126"/>
      <c r="I13" s="117"/>
      <c r="J13" s="117"/>
      <c r="K13" s="132"/>
      <c r="L13" s="117"/>
      <c r="M13" s="36" t="s">
        <v>239</v>
      </c>
      <c r="N13" s="33" t="s">
        <v>226</v>
      </c>
      <c r="O13" s="110"/>
      <c r="P13" s="112"/>
    </row>
    <row r="14" spans="1:21" ht="38.25">
      <c r="A14" s="126"/>
      <c r="B14" s="126"/>
      <c r="D14" s="126"/>
      <c r="E14" s="129"/>
      <c r="F14" s="119"/>
      <c r="G14" s="77"/>
      <c r="H14" s="126"/>
      <c r="I14" s="109"/>
      <c r="J14" s="109"/>
      <c r="K14" s="132"/>
      <c r="L14" s="109"/>
      <c r="M14" s="36" t="s">
        <v>240</v>
      </c>
      <c r="N14" s="33" t="s">
        <v>226</v>
      </c>
      <c r="O14" s="110"/>
      <c r="P14" s="112"/>
    </row>
    <row r="15" spans="1:21">
      <c r="A15" s="83" t="s">
        <v>221</v>
      </c>
      <c r="B15" s="83"/>
      <c r="C15" s="83"/>
      <c r="D15" s="83"/>
      <c r="E15" s="83"/>
      <c r="F15" s="83"/>
      <c r="G15" s="83"/>
      <c r="H15" s="83"/>
      <c r="I15" s="83"/>
      <c r="J15" s="83"/>
      <c r="K15" s="83"/>
      <c r="L15" s="83"/>
      <c r="M15" s="83"/>
      <c r="N15" s="83"/>
      <c r="O15" s="83"/>
      <c r="P15" s="83"/>
    </row>
    <row r="16" spans="1:21" ht="63.75">
      <c r="A16" s="131"/>
      <c r="B16" s="131"/>
      <c r="D16" s="131" t="s">
        <v>241</v>
      </c>
      <c r="E16" s="36" t="s">
        <v>242</v>
      </c>
      <c r="F16" s="33"/>
      <c r="G16" s="7">
        <v>1</v>
      </c>
      <c r="H16" s="36" t="s">
        <v>243</v>
      </c>
      <c r="I16" s="33"/>
      <c r="J16" s="33"/>
      <c r="K16" s="33">
        <v>1</v>
      </c>
      <c r="L16" s="33"/>
      <c r="M16" s="36" t="s">
        <v>244</v>
      </c>
      <c r="N16" s="114" t="s">
        <v>245</v>
      </c>
      <c r="O16" s="114" t="s">
        <v>227</v>
      </c>
      <c r="P16" s="108"/>
    </row>
    <row r="17" spans="1:16" ht="38.25">
      <c r="A17" s="126"/>
      <c r="B17" s="126"/>
      <c r="D17" s="126"/>
      <c r="E17" s="126" t="s">
        <v>246</v>
      </c>
      <c r="F17" s="34"/>
      <c r="G17" s="76">
        <v>4</v>
      </c>
      <c r="H17" s="126" t="s">
        <v>247</v>
      </c>
      <c r="I17" s="108"/>
      <c r="J17" s="108">
        <v>1</v>
      </c>
      <c r="K17" s="108">
        <v>1</v>
      </c>
      <c r="L17" s="108">
        <v>1</v>
      </c>
      <c r="M17" s="36" t="s">
        <v>248</v>
      </c>
      <c r="N17" s="115"/>
      <c r="O17" s="115"/>
      <c r="P17" s="117"/>
    </row>
    <row r="18" spans="1:16" ht="76.5">
      <c r="A18" s="126"/>
      <c r="B18" s="126"/>
      <c r="D18" s="126"/>
      <c r="E18" s="126"/>
      <c r="F18" s="33"/>
      <c r="G18" s="77"/>
      <c r="H18" s="126"/>
      <c r="I18" s="109"/>
      <c r="J18" s="109"/>
      <c r="K18" s="109"/>
      <c r="L18" s="109"/>
      <c r="M18" s="36" t="s">
        <v>249</v>
      </c>
      <c r="N18" s="116"/>
      <c r="O18" s="116"/>
      <c r="P18" s="109"/>
    </row>
    <row r="19" spans="1:16" ht="38.25">
      <c r="A19" s="113"/>
      <c r="B19" s="113"/>
      <c r="D19" s="113" t="s">
        <v>250</v>
      </c>
      <c r="E19" s="37" t="s">
        <v>251</v>
      </c>
      <c r="F19" s="39">
        <v>4</v>
      </c>
      <c r="G19" s="7">
        <v>3</v>
      </c>
      <c r="H19" s="126" t="s">
        <v>252</v>
      </c>
      <c r="I19" s="33"/>
      <c r="J19" s="33">
        <v>1</v>
      </c>
      <c r="K19" s="33">
        <v>1</v>
      </c>
      <c r="L19" s="33">
        <v>1</v>
      </c>
      <c r="M19" s="37" t="s">
        <v>253</v>
      </c>
      <c r="N19" s="114" t="s">
        <v>254</v>
      </c>
      <c r="O19" s="114" t="s">
        <v>227</v>
      </c>
      <c r="P19" s="108"/>
    </row>
    <row r="20" spans="1:16" ht="63.75">
      <c r="A20" s="118"/>
      <c r="B20" s="118"/>
      <c r="D20" s="118"/>
      <c r="E20" s="37" t="s">
        <v>255</v>
      </c>
      <c r="F20" s="39">
        <v>1</v>
      </c>
      <c r="G20" s="7">
        <v>1</v>
      </c>
      <c r="H20" s="126"/>
      <c r="I20" s="33"/>
      <c r="J20" s="33"/>
      <c r="K20" s="33"/>
      <c r="L20" s="33">
        <v>1</v>
      </c>
      <c r="M20" s="37" t="s">
        <v>256</v>
      </c>
      <c r="N20" s="115"/>
      <c r="O20" s="115"/>
      <c r="P20" s="117"/>
    </row>
    <row r="21" spans="1:16" ht="26.45" customHeight="1">
      <c r="A21" s="118"/>
      <c r="B21" s="118"/>
      <c r="D21" s="118"/>
      <c r="E21" s="37" t="s">
        <v>257</v>
      </c>
      <c r="F21" s="39">
        <v>11</v>
      </c>
      <c r="G21" s="7">
        <v>11</v>
      </c>
      <c r="H21" s="126"/>
      <c r="I21" s="33">
        <v>2</v>
      </c>
      <c r="J21" s="33">
        <v>3</v>
      </c>
      <c r="K21" s="33">
        <v>3</v>
      </c>
      <c r="L21" s="33">
        <v>3</v>
      </c>
      <c r="M21" s="37" t="s">
        <v>258</v>
      </c>
      <c r="N21" s="115"/>
      <c r="O21" s="115"/>
      <c r="P21" s="117"/>
    </row>
    <row r="22" spans="1:16" ht="79.150000000000006" customHeight="1">
      <c r="A22" s="118"/>
      <c r="B22" s="118"/>
      <c r="D22" s="118"/>
      <c r="E22" s="106" t="s">
        <v>259</v>
      </c>
      <c r="F22" s="130">
        <v>7</v>
      </c>
      <c r="G22" s="76">
        <v>7</v>
      </c>
      <c r="H22" s="126" t="s">
        <v>260</v>
      </c>
      <c r="I22" s="112">
        <v>3</v>
      </c>
      <c r="J22" s="112">
        <v>1</v>
      </c>
      <c r="K22" s="112">
        <v>2</v>
      </c>
      <c r="L22" s="108">
        <v>1</v>
      </c>
      <c r="M22" s="37" t="s">
        <v>261</v>
      </c>
      <c r="N22" s="115"/>
      <c r="O22" s="115"/>
      <c r="P22" s="117"/>
    </row>
    <row r="23" spans="1:16" ht="38.25">
      <c r="A23" s="118"/>
      <c r="B23" s="118"/>
      <c r="D23" s="118"/>
      <c r="E23" s="107"/>
      <c r="F23" s="130"/>
      <c r="G23" s="77"/>
      <c r="H23" s="126"/>
      <c r="I23" s="112"/>
      <c r="J23" s="112"/>
      <c r="K23" s="112"/>
      <c r="L23" s="109"/>
      <c r="M23" s="37" t="s">
        <v>262</v>
      </c>
      <c r="N23" s="115"/>
      <c r="O23" s="116"/>
      <c r="P23" s="109"/>
    </row>
    <row r="24" spans="1:16" ht="38.25">
      <c r="A24" s="126"/>
      <c r="B24" s="126"/>
      <c r="D24" s="126" t="s">
        <v>263</v>
      </c>
      <c r="E24" s="127" t="s">
        <v>264</v>
      </c>
      <c r="F24" s="130">
        <v>2</v>
      </c>
      <c r="G24" s="76">
        <v>2</v>
      </c>
      <c r="H24" s="126" t="s">
        <v>265</v>
      </c>
      <c r="I24" s="112"/>
      <c r="J24" s="112"/>
      <c r="K24" s="112">
        <v>1</v>
      </c>
      <c r="L24" s="108">
        <v>2</v>
      </c>
      <c r="M24" s="37" t="s">
        <v>266</v>
      </c>
      <c r="N24" s="115"/>
      <c r="O24" s="110" t="s">
        <v>227</v>
      </c>
      <c r="P24" s="108"/>
    </row>
    <row r="25" spans="1:16" ht="26.45" customHeight="1">
      <c r="A25" s="126"/>
      <c r="B25" s="126"/>
      <c r="D25" s="126"/>
      <c r="E25" s="128"/>
      <c r="F25" s="130"/>
      <c r="G25" s="93"/>
      <c r="H25" s="126"/>
      <c r="I25" s="112"/>
      <c r="J25" s="112"/>
      <c r="K25" s="112"/>
      <c r="L25" s="117"/>
      <c r="M25" s="36" t="s">
        <v>267</v>
      </c>
      <c r="N25" s="115"/>
      <c r="O25" s="110"/>
      <c r="P25" s="117"/>
    </row>
    <row r="26" spans="1:16" ht="25.5">
      <c r="A26" s="126"/>
      <c r="B26" s="126"/>
      <c r="D26" s="126"/>
      <c r="E26" s="128"/>
      <c r="F26" s="130"/>
      <c r="G26" s="93"/>
      <c r="H26" s="126"/>
      <c r="I26" s="112"/>
      <c r="J26" s="112"/>
      <c r="K26" s="112"/>
      <c r="L26" s="117"/>
      <c r="M26" s="36" t="s">
        <v>268</v>
      </c>
      <c r="N26" s="115"/>
      <c r="O26" s="110"/>
      <c r="P26" s="117"/>
    </row>
    <row r="27" spans="1:16" ht="38.25">
      <c r="A27" s="126"/>
      <c r="B27" s="126"/>
      <c r="D27" s="126"/>
      <c r="E27" s="129"/>
      <c r="F27" s="130"/>
      <c r="G27" s="77"/>
      <c r="H27" s="126"/>
      <c r="I27" s="112"/>
      <c r="J27" s="112"/>
      <c r="K27" s="112"/>
      <c r="L27" s="109"/>
      <c r="M27" s="36" t="s">
        <v>269</v>
      </c>
      <c r="N27" s="116"/>
      <c r="O27" s="110"/>
      <c r="P27" s="109"/>
    </row>
    <row r="28" spans="1:16">
      <c r="A28" s="83" t="s">
        <v>221</v>
      </c>
      <c r="B28" s="83"/>
      <c r="C28" s="83"/>
      <c r="D28" s="83"/>
      <c r="E28" s="83"/>
      <c r="F28" s="83"/>
      <c r="G28" s="83"/>
      <c r="H28" s="83"/>
      <c r="I28" s="83"/>
      <c r="J28" s="83"/>
      <c r="K28" s="83"/>
      <c r="L28" s="83"/>
      <c r="M28" s="83"/>
      <c r="N28" s="83"/>
      <c r="O28" s="83"/>
      <c r="P28" s="83"/>
    </row>
    <row r="29" spans="1:16" ht="51">
      <c r="A29" s="118"/>
      <c r="B29" s="118"/>
      <c r="D29" s="118" t="s">
        <v>270</v>
      </c>
      <c r="E29" s="37" t="s">
        <v>271</v>
      </c>
      <c r="F29" s="34">
        <v>1</v>
      </c>
      <c r="G29" s="8">
        <v>1</v>
      </c>
      <c r="H29" s="37" t="s">
        <v>272</v>
      </c>
      <c r="I29" s="34">
        <v>1</v>
      </c>
      <c r="J29" s="33"/>
      <c r="K29" s="33"/>
      <c r="L29" s="33"/>
      <c r="M29" s="37" t="s">
        <v>273</v>
      </c>
      <c r="N29" s="114" t="s">
        <v>274</v>
      </c>
      <c r="O29" s="110" t="s">
        <v>275</v>
      </c>
      <c r="P29" s="108"/>
    </row>
    <row r="30" spans="1:16" ht="25.5">
      <c r="A30" s="118"/>
      <c r="B30" s="118"/>
      <c r="D30" s="118"/>
      <c r="E30" s="37" t="s">
        <v>276</v>
      </c>
      <c r="F30" s="33"/>
      <c r="G30" s="7">
        <v>1</v>
      </c>
      <c r="H30" s="37" t="s">
        <v>277</v>
      </c>
      <c r="I30" s="33"/>
      <c r="J30" s="33">
        <v>1</v>
      </c>
      <c r="K30" s="33"/>
      <c r="L30" s="33"/>
      <c r="M30" s="37" t="s">
        <v>278</v>
      </c>
      <c r="N30" s="115"/>
      <c r="O30" s="110"/>
      <c r="P30" s="117"/>
    </row>
    <row r="31" spans="1:16" ht="39.6" customHeight="1">
      <c r="A31" s="118"/>
      <c r="B31" s="118"/>
      <c r="D31" s="118"/>
      <c r="E31" s="33" t="s">
        <v>279</v>
      </c>
      <c r="F31" s="33"/>
      <c r="G31" s="7">
        <v>1</v>
      </c>
      <c r="H31" s="32" t="s">
        <v>280</v>
      </c>
      <c r="I31" s="33"/>
      <c r="J31" s="33">
        <v>1</v>
      </c>
      <c r="K31" s="33"/>
      <c r="L31" s="33"/>
      <c r="M31" s="37" t="s">
        <v>281</v>
      </c>
      <c r="N31" s="115"/>
      <c r="O31" s="110"/>
      <c r="P31" s="117"/>
    </row>
    <row r="32" spans="1:16" ht="25.5">
      <c r="A32" s="118"/>
      <c r="B32" s="118"/>
      <c r="D32" s="118"/>
      <c r="E32" s="108" t="s">
        <v>282</v>
      </c>
      <c r="F32" s="33"/>
      <c r="G32" s="112">
        <v>1</v>
      </c>
      <c r="H32" s="114" t="s">
        <v>283</v>
      </c>
      <c r="I32" s="108"/>
      <c r="J32" s="108">
        <v>1</v>
      </c>
      <c r="K32" s="108"/>
      <c r="L32" s="108"/>
      <c r="M32" s="37" t="s">
        <v>284</v>
      </c>
      <c r="N32" s="115"/>
      <c r="O32" s="110"/>
      <c r="P32" s="117"/>
    </row>
    <row r="33" spans="1:16" ht="38.25">
      <c r="A33" s="118"/>
      <c r="B33" s="118"/>
      <c r="D33" s="118"/>
      <c r="E33" s="117"/>
      <c r="F33" s="33"/>
      <c r="G33" s="112"/>
      <c r="H33" s="115"/>
      <c r="I33" s="117"/>
      <c r="J33" s="117"/>
      <c r="K33" s="117"/>
      <c r="L33" s="117"/>
      <c r="M33" s="37" t="s">
        <v>285</v>
      </c>
      <c r="N33" s="115"/>
      <c r="O33" s="110"/>
      <c r="P33" s="117"/>
    </row>
    <row r="34" spans="1:16" ht="25.5">
      <c r="A34" s="118"/>
      <c r="B34" s="118"/>
      <c r="D34" s="118"/>
      <c r="E34" s="109"/>
      <c r="F34" s="33"/>
      <c r="G34" s="112"/>
      <c r="H34" s="116"/>
      <c r="I34" s="109"/>
      <c r="J34" s="109"/>
      <c r="K34" s="109"/>
      <c r="L34" s="109"/>
      <c r="M34" s="37" t="s">
        <v>286</v>
      </c>
      <c r="N34" s="116"/>
      <c r="O34" s="110"/>
      <c r="P34" s="109"/>
    </row>
    <row r="35" spans="1:16" ht="127.5">
      <c r="A35" s="118"/>
      <c r="B35" s="118"/>
      <c r="D35" s="118" t="s">
        <v>287</v>
      </c>
      <c r="E35" s="37" t="s">
        <v>288</v>
      </c>
      <c r="F35" s="40">
        <v>1</v>
      </c>
      <c r="G35" s="8">
        <v>1</v>
      </c>
      <c r="H35" s="118" t="s">
        <v>289</v>
      </c>
      <c r="I35" s="34">
        <v>1</v>
      </c>
      <c r="J35" s="34">
        <v>1</v>
      </c>
      <c r="K35" s="34">
        <v>1</v>
      </c>
      <c r="L35" s="34">
        <v>1</v>
      </c>
      <c r="M35" s="37" t="s">
        <v>290</v>
      </c>
      <c r="N35" s="114" t="s">
        <v>274</v>
      </c>
      <c r="O35" s="114" t="s">
        <v>291</v>
      </c>
      <c r="P35" s="108"/>
    </row>
    <row r="36" spans="1:16" ht="25.5">
      <c r="A36" s="118"/>
      <c r="B36" s="118"/>
      <c r="D36" s="118"/>
      <c r="E36" s="106" t="s">
        <v>292</v>
      </c>
      <c r="F36" s="41"/>
      <c r="G36" s="76">
        <v>1</v>
      </c>
      <c r="H36" s="118"/>
      <c r="I36" s="108"/>
      <c r="J36" s="108">
        <v>1</v>
      </c>
      <c r="K36" s="108"/>
      <c r="L36" s="108"/>
      <c r="M36" s="37" t="s">
        <v>293</v>
      </c>
      <c r="N36" s="115"/>
      <c r="O36" s="115"/>
      <c r="P36" s="117"/>
    </row>
    <row r="37" spans="1:16" ht="51">
      <c r="A37" s="118"/>
      <c r="B37" s="118"/>
      <c r="D37" s="118"/>
      <c r="E37" s="125"/>
      <c r="F37" s="41"/>
      <c r="G37" s="93"/>
      <c r="H37" s="118"/>
      <c r="I37" s="117"/>
      <c r="J37" s="117"/>
      <c r="K37" s="117"/>
      <c r="L37" s="117"/>
      <c r="M37" s="32" t="s">
        <v>294</v>
      </c>
      <c r="N37" s="115"/>
      <c r="O37" s="115"/>
      <c r="P37" s="117"/>
    </row>
    <row r="38" spans="1:16">
      <c r="A38" s="118"/>
      <c r="B38" s="118"/>
      <c r="D38" s="118"/>
      <c r="E38" s="125"/>
      <c r="F38" s="41"/>
      <c r="G38" s="93"/>
      <c r="H38" s="118"/>
      <c r="I38" s="117"/>
      <c r="J38" s="117"/>
      <c r="K38" s="117"/>
      <c r="L38" s="117"/>
      <c r="M38" s="32" t="s">
        <v>295</v>
      </c>
      <c r="N38" s="115"/>
      <c r="O38" s="115"/>
      <c r="P38" s="117"/>
    </row>
    <row r="39" spans="1:16" ht="38.25">
      <c r="A39" s="118"/>
      <c r="B39" s="118"/>
      <c r="D39" s="118"/>
      <c r="E39" s="107"/>
      <c r="F39" s="41"/>
      <c r="G39" s="77"/>
      <c r="H39" s="118"/>
      <c r="I39" s="109"/>
      <c r="J39" s="109"/>
      <c r="K39" s="109"/>
      <c r="L39" s="109"/>
      <c r="M39" s="32" t="s">
        <v>296</v>
      </c>
      <c r="N39" s="115"/>
      <c r="O39" s="115"/>
      <c r="P39" s="117"/>
    </row>
    <row r="40" spans="1:16" ht="25.5">
      <c r="A40" s="118"/>
      <c r="B40" s="118"/>
      <c r="D40" s="118"/>
      <c r="E40" s="106" t="s">
        <v>297</v>
      </c>
      <c r="F40" s="41"/>
      <c r="G40" s="76">
        <v>1</v>
      </c>
      <c r="H40" s="118" t="s">
        <v>298</v>
      </c>
      <c r="I40" s="108"/>
      <c r="J40" s="108"/>
      <c r="K40" s="108">
        <v>1</v>
      </c>
      <c r="L40" s="108"/>
      <c r="M40" s="37" t="s">
        <v>299</v>
      </c>
      <c r="N40" s="115"/>
      <c r="O40" s="115"/>
      <c r="P40" s="117"/>
    </row>
    <row r="41" spans="1:16" ht="25.5">
      <c r="A41" s="118"/>
      <c r="B41" s="118"/>
      <c r="D41" s="118"/>
      <c r="E41" s="107"/>
      <c r="F41" s="41"/>
      <c r="G41" s="77"/>
      <c r="H41" s="118"/>
      <c r="I41" s="109"/>
      <c r="J41" s="109"/>
      <c r="K41" s="109"/>
      <c r="L41" s="109"/>
      <c r="M41" s="37" t="s">
        <v>300</v>
      </c>
      <c r="N41" s="116"/>
      <c r="O41" s="116"/>
      <c r="P41" s="109"/>
    </row>
    <row r="42" spans="1:16">
      <c r="A42" s="83" t="s">
        <v>221</v>
      </c>
      <c r="B42" s="83"/>
      <c r="C42" s="83"/>
      <c r="D42" s="83"/>
      <c r="E42" s="83"/>
      <c r="F42" s="83"/>
      <c r="G42" s="83"/>
      <c r="H42" s="83"/>
      <c r="I42" s="83"/>
      <c r="J42" s="83"/>
      <c r="K42" s="83"/>
      <c r="L42" s="83"/>
      <c r="M42" s="83"/>
      <c r="N42" s="83"/>
      <c r="O42" s="83"/>
      <c r="P42" s="83"/>
    </row>
    <row r="43" spans="1:16" ht="25.5">
      <c r="A43" s="118"/>
      <c r="B43" s="118"/>
      <c r="D43" s="118" t="s">
        <v>301</v>
      </c>
      <c r="E43" s="106" t="s">
        <v>302</v>
      </c>
      <c r="F43" s="42">
        <v>0.2</v>
      </c>
      <c r="G43" s="123">
        <v>1</v>
      </c>
      <c r="H43" s="37" t="s">
        <v>303</v>
      </c>
      <c r="I43" s="124">
        <v>1</v>
      </c>
      <c r="J43" s="124">
        <v>1</v>
      </c>
      <c r="K43" s="124">
        <v>1</v>
      </c>
      <c r="L43" s="124">
        <v>1</v>
      </c>
      <c r="M43" s="37" t="s">
        <v>304</v>
      </c>
      <c r="N43" s="114" t="s">
        <v>274</v>
      </c>
      <c r="O43" s="114" t="s">
        <v>227</v>
      </c>
      <c r="P43" s="108"/>
    </row>
    <row r="44" spans="1:16" ht="38.25">
      <c r="A44" s="118"/>
      <c r="B44" s="118"/>
      <c r="D44" s="118"/>
      <c r="E44" s="125"/>
      <c r="F44" s="42">
        <v>0.25</v>
      </c>
      <c r="G44" s="93"/>
      <c r="H44" s="37" t="s">
        <v>305</v>
      </c>
      <c r="I44" s="117"/>
      <c r="J44" s="117"/>
      <c r="K44" s="117"/>
      <c r="L44" s="117"/>
      <c r="M44" s="37" t="s">
        <v>306</v>
      </c>
      <c r="N44" s="115"/>
      <c r="O44" s="115"/>
      <c r="P44" s="117"/>
    </row>
    <row r="45" spans="1:16" ht="25.5">
      <c r="A45" s="118"/>
      <c r="B45" s="118"/>
      <c r="D45" s="118"/>
      <c r="E45" s="125"/>
      <c r="F45" s="42">
        <v>0.25</v>
      </c>
      <c r="G45" s="93"/>
      <c r="H45" s="37" t="s">
        <v>307</v>
      </c>
      <c r="I45" s="117"/>
      <c r="J45" s="117"/>
      <c r="K45" s="117"/>
      <c r="L45" s="117"/>
      <c r="M45" s="37" t="s">
        <v>308</v>
      </c>
      <c r="N45" s="115"/>
      <c r="O45" s="115"/>
      <c r="P45" s="117"/>
    </row>
    <row r="46" spans="1:16" ht="25.5">
      <c r="A46" s="118"/>
      <c r="B46" s="118"/>
      <c r="D46" s="118"/>
      <c r="E46" s="125"/>
      <c r="F46" s="42">
        <v>0.2</v>
      </c>
      <c r="G46" s="93"/>
      <c r="H46" s="37" t="s">
        <v>309</v>
      </c>
      <c r="I46" s="117"/>
      <c r="J46" s="117"/>
      <c r="K46" s="117"/>
      <c r="L46" s="117"/>
      <c r="M46" s="37" t="s">
        <v>310</v>
      </c>
      <c r="N46" s="115"/>
      <c r="O46" s="115"/>
      <c r="P46" s="117"/>
    </row>
    <row r="47" spans="1:16" ht="25.5">
      <c r="A47" s="118"/>
      <c r="B47" s="118"/>
      <c r="D47" s="118"/>
      <c r="E47" s="107"/>
      <c r="F47" s="42">
        <v>0.1</v>
      </c>
      <c r="G47" s="77"/>
      <c r="H47" s="37" t="s">
        <v>311</v>
      </c>
      <c r="I47" s="109"/>
      <c r="J47" s="109"/>
      <c r="K47" s="109"/>
      <c r="L47" s="109"/>
      <c r="M47" s="37" t="s">
        <v>312</v>
      </c>
      <c r="N47" s="116"/>
      <c r="O47" s="116"/>
      <c r="P47" s="109"/>
    </row>
    <row r="48" spans="1:16" ht="12.75" customHeight="1">
      <c r="A48" s="113"/>
      <c r="B48" s="113"/>
      <c r="D48" s="113" t="s">
        <v>313</v>
      </c>
      <c r="E48" s="118" t="s">
        <v>314</v>
      </c>
      <c r="F48" s="120">
        <v>1</v>
      </c>
      <c r="G48" s="123">
        <v>1</v>
      </c>
      <c r="H48" s="118" t="s">
        <v>315</v>
      </c>
      <c r="I48" s="119">
        <v>1</v>
      </c>
      <c r="J48" s="112"/>
      <c r="K48" s="112"/>
      <c r="L48" s="108"/>
      <c r="M48" s="37" t="s">
        <v>316</v>
      </c>
      <c r="N48" s="112" t="s">
        <v>226</v>
      </c>
      <c r="O48" s="110" t="s">
        <v>227</v>
      </c>
      <c r="P48" s="111">
        <v>1800000</v>
      </c>
    </row>
    <row r="49" spans="1:16">
      <c r="A49" s="113"/>
      <c r="B49" s="113"/>
      <c r="D49" s="113"/>
      <c r="E49" s="118"/>
      <c r="F49" s="121"/>
      <c r="G49" s="93"/>
      <c r="H49" s="118"/>
      <c r="I49" s="112"/>
      <c r="J49" s="112"/>
      <c r="K49" s="112"/>
      <c r="L49" s="117"/>
      <c r="M49" s="37" t="s">
        <v>317</v>
      </c>
      <c r="N49" s="112"/>
      <c r="O49" s="110"/>
      <c r="P49" s="112"/>
    </row>
    <row r="50" spans="1:16">
      <c r="A50" s="113"/>
      <c r="B50" s="113"/>
      <c r="D50" s="113"/>
      <c r="E50" s="118"/>
      <c r="F50" s="122"/>
      <c r="G50" s="77"/>
      <c r="H50" s="118"/>
      <c r="I50" s="112"/>
      <c r="J50" s="112"/>
      <c r="K50" s="112"/>
      <c r="L50" s="109"/>
      <c r="M50" s="37" t="s">
        <v>318</v>
      </c>
      <c r="N50" s="112"/>
      <c r="O50" s="110"/>
      <c r="P50" s="112"/>
    </row>
    <row r="51" spans="1:16" ht="25.5">
      <c r="A51" s="38"/>
      <c r="B51" s="38"/>
      <c r="D51" s="38" t="s">
        <v>319</v>
      </c>
      <c r="E51" s="37" t="s">
        <v>320</v>
      </c>
      <c r="F51" s="42">
        <v>0.8</v>
      </c>
      <c r="G51" s="8">
        <v>0.85</v>
      </c>
      <c r="H51" s="37" t="s">
        <v>321</v>
      </c>
      <c r="I51" s="33"/>
      <c r="J51" s="33"/>
      <c r="K51" s="33"/>
      <c r="L51" s="33"/>
      <c r="M51" s="37" t="s">
        <v>322</v>
      </c>
      <c r="N51" s="33" t="s">
        <v>226</v>
      </c>
      <c r="O51" s="32" t="s">
        <v>227</v>
      </c>
      <c r="P51" s="33"/>
    </row>
    <row r="52" spans="1:16" ht="38.25">
      <c r="A52" s="113"/>
      <c r="B52" s="113"/>
      <c r="D52" s="113" t="s">
        <v>323</v>
      </c>
      <c r="E52" s="37" t="s">
        <v>324</v>
      </c>
      <c r="F52" s="33"/>
      <c r="G52" s="7">
        <v>1</v>
      </c>
      <c r="H52" s="37" t="s">
        <v>325</v>
      </c>
      <c r="I52" s="33">
        <v>1</v>
      </c>
      <c r="J52" s="33"/>
      <c r="K52" s="33"/>
      <c r="L52" s="33"/>
      <c r="M52" s="37" t="s">
        <v>326</v>
      </c>
      <c r="N52" s="114" t="s">
        <v>274</v>
      </c>
      <c r="O52" s="114" t="s">
        <v>227</v>
      </c>
      <c r="P52" s="108"/>
    </row>
    <row r="53" spans="1:16" ht="25.5" customHeight="1">
      <c r="A53" s="113"/>
      <c r="B53" s="113"/>
      <c r="D53" s="113"/>
      <c r="E53" s="106" t="s">
        <v>327</v>
      </c>
      <c r="F53" s="33"/>
      <c r="G53" s="76">
        <v>1</v>
      </c>
      <c r="H53" s="106" t="s">
        <v>328</v>
      </c>
      <c r="I53" s="108"/>
      <c r="J53" s="108"/>
      <c r="K53" s="108">
        <v>1</v>
      </c>
      <c r="L53" s="108"/>
      <c r="M53" s="37" t="s">
        <v>329</v>
      </c>
      <c r="N53" s="115"/>
      <c r="O53" s="115"/>
      <c r="P53" s="117"/>
    </row>
    <row r="54" spans="1:16" ht="25.5">
      <c r="A54" s="113"/>
      <c r="B54" s="113"/>
      <c r="D54" s="113"/>
      <c r="E54" s="107"/>
      <c r="F54" s="33"/>
      <c r="G54" s="77"/>
      <c r="H54" s="107"/>
      <c r="I54" s="109"/>
      <c r="J54" s="109"/>
      <c r="K54" s="109"/>
      <c r="L54" s="109"/>
      <c r="M54" s="37" t="s">
        <v>330</v>
      </c>
      <c r="N54" s="116"/>
      <c r="O54" s="116"/>
      <c r="P54" s="109"/>
    </row>
  </sheetData>
  <mergeCells count="157">
    <mergeCell ref="P1:P2"/>
    <mergeCell ref="Q1:U1"/>
    <mergeCell ref="A3:P3"/>
    <mergeCell ref="A4:A8"/>
    <mergeCell ref="B4:B8"/>
    <mergeCell ref="D4:D8"/>
    <mergeCell ref="E4:E8"/>
    <mergeCell ref="G4:G8"/>
    <mergeCell ref="H4:H8"/>
    <mergeCell ref="I4:I8"/>
    <mergeCell ref="G1:G2"/>
    <mergeCell ref="H1:H2"/>
    <mergeCell ref="I1:L1"/>
    <mergeCell ref="M1:M2"/>
    <mergeCell ref="N1:N2"/>
    <mergeCell ref="O1:O2"/>
    <mergeCell ref="A1:A2"/>
    <mergeCell ref="B1:B2"/>
    <mergeCell ref="C1:C2"/>
    <mergeCell ref="D1:D2"/>
    <mergeCell ref="E1:E2"/>
    <mergeCell ref="F1:F2"/>
    <mergeCell ref="E9:E14"/>
    <mergeCell ref="F9:F14"/>
    <mergeCell ref="G9:G14"/>
    <mergeCell ref="J4:J8"/>
    <mergeCell ref="K4:K8"/>
    <mergeCell ref="L4:L8"/>
    <mergeCell ref="N4:N8"/>
    <mergeCell ref="O4:O8"/>
    <mergeCell ref="P4:P8"/>
    <mergeCell ref="A19:A23"/>
    <mergeCell ref="B19:B23"/>
    <mergeCell ref="D19:D23"/>
    <mergeCell ref="H19:H21"/>
    <mergeCell ref="L22:L23"/>
    <mergeCell ref="P9:P14"/>
    <mergeCell ref="A15:P15"/>
    <mergeCell ref="A16:A18"/>
    <mergeCell ref="B16:B18"/>
    <mergeCell ref="D16:D18"/>
    <mergeCell ref="N16:N18"/>
    <mergeCell ref="O16:O18"/>
    <mergeCell ref="P16:P18"/>
    <mergeCell ref="E17:E18"/>
    <mergeCell ref="G17:G18"/>
    <mergeCell ref="H9:H14"/>
    <mergeCell ref="I9:I14"/>
    <mergeCell ref="J9:J14"/>
    <mergeCell ref="K9:K14"/>
    <mergeCell ref="L9:L14"/>
    <mergeCell ref="O9:O14"/>
    <mergeCell ref="A9:A14"/>
    <mergeCell ref="B9:B14"/>
    <mergeCell ref="D9:D14"/>
    <mergeCell ref="P19:P23"/>
    <mergeCell ref="E22:E23"/>
    <mergeCell ref="F22:F23"/>
    <mergeCell ref="G22:G23"/>
    <mergeCell ref="H22:H23"/>
    <mergeCell ref="I22:I23"/>
    <mergeCell ref="J22:J23"/>
    <mergeCell ref="K22:K23"/>
    <mergeCell ref="H17:H18"/>
    <mergeCell ref="I17:I18"/>
    <mergeCell ref="J17:J18"/>
    <mergeCell ref="K17:K18"/>
    <mergeCell ref="L17:L18"/>
    <mergeCell ref="P24:P27"/>
    <mergeCell ref="A28:P28"/>
    <mergeCell ref="A29:A34"/>
    <mergeCell ref="B29:B34"/>
    <mergeCell ref="D29:D34"/>
    <mergeCell ref="N29:N34"/>
    <mergeCell ref="O29:O34"/>
    <mergeCell ref="P29:P34"/>
    <mergeCell ref="E32:E34"/>
    <mergeCell ref="G32:G34"/>
    <mergeCell ref="H24:H27"/>
    <mergeCell ref="I24:I27"/>
    <mergeCell ref="J24:J27"/>
    <mergeCell ref="K24:K27"/>
    <mergeCell ref="L24:L27"/>
    <mergeCell ref="O24:O27"/>
    <mergeCell ref="A24:A27"/>
    <mergeCell ref="B24:B27"/>
    <mergeCell ref="D24:D27"/>
    <mergeCell ref="E24:E27"/>
    <mergeCell ref="F24:F27"/>
    <mergeCell ref="G24:G27"/>
    <mergeCell ref="N19:N27"/>
    <mergeCell ref="O19:O23"/>
    <mergeCell ref="H32:H34"/>
    <mergeCell ref="I32:I34"/>
    <mergeCell ref="J32:J34"/>
    <mergeCell ref="K32:K34"/>
    <mergeCell ref="L32:L34"/>
    <mergeCell ref="A35:A41"/>
    <mergeCell ref="B35:B41"/>
    <mergeCell ref="D35:D41"/>
    <mergeCell ref="H35:H39"/>
    <mergeCell ref="G40:G41"/>
    <mergeCell ref="K40:K41"/>
    <mergeCell ref="L40:L41"/>
    <mergeCell ref="A43:A47"/>
    <mergeCell ref="B43:B47"/>
    <mergeCell ref="D43:D47"/>
    <mergeCell ref="E43:E47"/>
    <mergeCell ref="G43:G47"/>
    <mergeCell ref="I43:I47"/>
    <mergeCell ref="H40:H41"/>
    <mergeCell ref="I40:I41"/>
    <mergeCell ref="J40:J41"/>
    <mergeCell ref="A42:P42"/>
    <mergeCell ref="N35:N41"/>
    <mergeCell ref="O35:O41"/>
    <mergeCell ref="P35:P41"/>
    <mergeCell ref="E36:E39"/>
    <mergeCell ref="G36:G39"/>
    <mergeCell ref="I36:I39"/>
    <mergeCell ref="J36:J39"/>
    <mergeCell ref="K36:K39"/>
    <mergeCell ref="L36:L39"/>
    <mergeCell ref="E40:E41"/>
    <mergeCell ref="E48:E50"/>
    <mergeCell ref="F48:F50"/>
    <mergeCell ref="G48:G50"/>
    <mergeCell ref="J43:J47"/>
    <mergeCell ref="K43:K47"/>
    <mergeCell ref="L43:L47"/>
    <mergeCell ref="N43:N47"/>
    <mergeCell ref="O43:O47"/>
    <mergeCell ref="P43:P47"/>
    <mergeCell ref="H53:H54"/>
    <mergeCell ref="I53:I54"/>
    <mergeCell ref="J53:J54"/>
    <mergeCell ref="K53:K54"/>
    <mergeCell ref="L53:L54"/>
    <mergeCell ref="O48:O50"/>
    <mergeCell ref="P48:P50"/>
    <mergeCell ref="A52:A54"/>
    <mergeCell ref="B52:B54"/>
    <mergeCell ref="D52:D54"/>
    <mergeCell ref="N52:N54"/>
    <mergeCell ref="O52:O54"/>
    <mergeCell ref="P52:P54"/>
    <mergeCell ref="E53:E54"/>
    <mergeCell ref="G53:G54"/>
    <mergeCell ref="H48:H50"/>
    <mergeCell ref="I48:I50"/>
    <mergeCell ref="J48:J50"/>
    <mergeCell ref="K48:K50"/>
    <mergeCell ref="L48:L50"/>
    <mergeCell ref="N48:N50"/>
    <mergeCell ref="A48:A50"/>
    <mergeCell ref="B48:B50"/>
    <mergeCell ref="D48:D50"/>
  </mergeCells>
  <pageMargins left="0.31818181818181818" right="0.53977272727272696" top="0.91889880952380953" bottom="0.57859848484848486" header="0.3" footer="0.3"/>
  <pageSetup paperSize="5" scale="59" orientation="landscape" r:id="rId1"/>
  <headerFooter>
    <oddHeader>&amp;L&amp;G&amp;C&amp;"-,Negrita"&amp;20Plan Operativo Anual 2025
Departamento de Planificación y Desarrollo</oddHeader>
    <oddFooter>&amp;CPagina &amp;P de &amp;N</oddFooter>
  </headerFooter>
  <rowBreaks count="3" manualBreakCount="3">
    <brk id="14" max="16383" man="1"/>
    <brk id="27" max="16383" man="1"/>
    <brk id="41" max="16383"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22"/>
  <sheetViews>
    <sheetView showGridLines="0" tabSelected="1" view="pageLayout" zoomScale="80" zoomScaleNormal="55" zoomScalePageLayoutView="80" workbookViewId="0">
      <selection activeCell="H7" sqref="H7"/>
    </sheetView>
  </sheetViews>
  <sheetFormatPr baseColWidth="10" defaultColWidth="12.625" defaultRowHeight="15.75" customHeight="1"/>
  <cols>
    <col min="1" max="1" width="5.625" style="4" bestFit="1" customWidth="1"/>
    <col min="2" max="2" width="6" style="4" hidden="1" customWidth="1"/>
    <col min="3" max="3" width="13" style="4" hidden="1" customWidth="1"/>
    <col min="4" max="4" width="33.25" style="4" customWidth="1"/>
    <col min="5" max="5" width="28.75" style="4" customWidth="1"/>
    <col min="6" max="6" width="34" style="4" customWidth="1"/>
    <col min="7" max="7" width="14.625" style="4" customWidth="1"/>
    <col min="8" max="8" width="30" style="4" customWidth="1"/>
    <col min="9" max="12" width="6.625" style="4" customWidth="1"/>
    <col min="13" max="13" width="40.625" style="4" customWidth="1"/>
    <col min="14" max="14" width="15.625" style="4" customWidth="1"/>
    <col min="15" max="15" width="15.875" style="4" customWidth="1"/>
    <col min="16" max="16" width="17.125" style="4" customWidth="1"/>
    <col min="17" max="20" width="3.125" style="4" hidden="1" customWidth="1"/>
    <col min="21" max="21" width="12.875" style="4" hidden="1" customWidth="1"/>
    <col min="22" max="24" width="12.625" style="4"/>
    <col min="25" max="25" width="13.375" style="4" bestFit="1" customWidth="1"/>
    <col min="26" max="16384" width="12.625" style="4"/>
  </cols>
  <sheetData>
    <row r="1" spans="1:21" ht="12.75">
      <c r="A1" s="83" t="s">
        <v>0</v>
      </c>
      <c r="B1" s="83" t="s">
        <v>1</v>
      </c>
      <c r="C1" s="83" t="s">
        <v>2</v>
      </c>
      <c r="D1" s="83" t="s">
        <v>3</v>
      </c>
      <c r="E1" s="83" t="s">
        <v>4</v>
      </c>
      <c r="F1" s="83" t="s">
        <v>5</v>
      </c>
      <c r="G1" s="83" t="s">
        <v>6</v>
      </c>
      <c r="H1" s="83" t="s">
        <v>7</v>
      </c>
      <c r="I1" s="83" t="s">
        <v>8</v>
      </c>
      <c r="J1" s="83"/>
      <c r="K1" s="83"/>
      <c r="L1" s="83"/>
      <c r="M1" s="83" t="s">
        <v>9</v>
      </c>
      <c r="N1" s="83" t="s">
        <v>10</v>
      </c>
      <c r="O1" s="83" t="s">
        <v>11</v>
      </c>
      <c r="P1" s="83" t="s">
        <v>12</v>
      </c>
      <c r="Q1" s="84" t="s">
        <v>13</v>
      </c>
      <c r="R1" s="85"/>
      <c r="S1" s="85"/>
      <c r="T1" s="85"/>
      <c r="U1" s="85"/>
    </row>
    <row r="2" spans="1:21" ht="12.75">
      <c r="A2" s="83"/>
      <c r="B2" s="83"/>
      <c r="C2" s="83"/>
      <c r="D2" s="83"/>
      <c r="E2" s="83"/>
      <c r="F2" s="83"/>
      <c r="G2" s="83"/>
      <c r="H2" s="83"/>
      <c r="I2" s="1" t="s">
        <v>14</v>
      </c>
      <c r="J2" s="1" t="s">
        <v>15</v>
      </c>
      <c r="K2" s="1" t="s">
        <v>16</v>
      </c>
      <c r="L2" s="1" t="s">
        <v>17</v>
      </c>
      <c r="M2" s="83"/>
      <c r="N2" s="83"/>
      <c r="O2" s="83"/>
      <c r="P2" s="83"/>
      <c r="Q2" s="2" t="s">
        <v>14</v>
      </c>
      <c r="R2" s="3" t="s">
        <v>15</v>
      </c>
      <c r="S2" s="3" t="s">
        <v>16</v>
      </c>
      <c r="T2" s="3" t="s">
        <v>17</v>
      </c>
      <c r="U2" s="3" t="s">
        <v>18</v>
      </c>
    </row>
    <row r="3" spans="1:21" ht="12.75">
      <c r="A3" s="86" t="s">
        <v>186</v>
      </c>
      <c r="B3" s="86"/>
      <c r="C3" s="86"/>
      <c r="D3" s="86"/>
      <c r="E3" s="86"/>
      <c r="F3" s="86"/>
      <c r="G3" s="86"/>
      <c r="H3" s="86"/>
      <c r="I3" s="86"/>
      <c r="J3" s="86"/>
      <c r="K3" s="86"/>
      <c r="L3" s="86"/>
      <c r="M3" s="86"/>
      <c r="N3" s="86"/>
      <c r="O3" s="86"/>
      <c r="P3" s="87"/>
    </row>
    <row r="4" spans="1:21" ht="38.25">
      <c r="A4" s="80">
        <v>1</v>
      </c>
      <c r="B4" s="6"/>
      <c r="C4" s="6"/>
      <c r="D4" s="82" t="s">
        <v>331</v>
      </c>
      <c r="E4" s="7" t="s">
        <v>332</v>
      </c>
      <c r="F4" s="7" t="s">
        <v>333</v>
      </c>
      <c r="G4" s="8">
        <v>0.85</v>
      </c>
      <c r="H4" s="7" t="s">
        <v>334</v>
      </c>
      <c r="I4" s="8">
        <v>0.15</v>
      </c>
      <c r="J4" s="8">
        <v>0.25</v>
      </c>
      <c r="K4" s="8">
        <v>0.25</v>
      </c>
      <c r="L4" s="8">
        <v>0.2</v>
      </c>
      <c r="M4" s="75" t="s">
        <v>335</v>
      </c>
      <c r="N4" s="75" t="s">
        <v>336</v>
      </c>
      <c r="O4" s="75" t="s">
        <v>337</v>
      </c>
      <c r="P4" s="136">
        <v>400000</v>
      </c>
    </row>
    <row r="5" spans="1:21" ht="25.5">
      <c r="A5" s="81"/>
      <c r="B5" s="6"/>
      <c r="C5" s="6"/>
      <c r="D5" s="82"/>
      <c r="E5" s="7" t="s">
        <v>338</v>
      </c>
      <c r="F5" s="7" t="s">
        <v>339</v>
      </c>
      <c r="G5" s="8">
        <v>0.5</v>
      </c>
      <c r="H5" s="7" t="s">
        <v>340</v>
      </c>
      <c r="I5" s="7"/>
      <c r="J5" s="8">
        <v>0.25</v>
      </c>
      <c r="K5" s="8">
        <v>0.4</v>
      </c>
      <c r="L5" s="8">
        <v>0.5</v>
      </c>
      <c r="M5" s="75"/>
      <c r="N5" s="75"/>
      <c r="O5" s="75"/>
      <c r="P5" s="136"/>
    </row>
    <row r="6" spans="1:21" ht="63.75">
      <c r="A6" s="6">
        <v>2</v>
      </c>
      <c r="B6" s="6"/>
      <c r="C6" s="6"/>
      <c r="D6" s="6" t="s">
        <v>341</v>
      </c>
      <c r="E6" s="7" t="s">
        <v>342</v>
      </c>
      <c r="F6" s="7" t="s">
        <v>343</v>
      </c>
      <c r="G6" s="8">
        <v>1</v>
      </c>
      <c r="H6" s="7" t="s">
        <v>344</v>
      </c>
      <c r="I6" s="8">
        <v>1</v>
      </c>
      <c r="J6" s="8">
        <v>1</v>
      </c>
      <c r="K6" s="8">
        <v>1</v>
      </c>
      <c r="L6" s="8">
        <v>1</v>
      </c>
      <c r="M6" s="7" t="s">
        <v>345</v>
      </c>
      <c r="N6" s="7" t="s">
        <v>346</v>
      </c>
      <c r="O6" s="7"/>
      <c r="P6" s="43">
        <v>234000</v>
      </c>
    </row>
    <row r="7" spans="1:21" ht="89.25">
      <c r="A7" s="80">
        <v>3</v>
      </c>
      <c r="B7" s="6"/>
      <c r="C7" s="6"/>
      <c r="D7" s="82" t="s">
        <v>347</v>
      </c>
      <c r="E7" s="7" t="s">
        <v>348</v>
      </c>
      <c r="F7" s="7" t="s">
        <v>349</v>
      </c>
      <c r="G7" s="8">
        <v>1</v>
      </c>
      <c r="H7" s="7" t="s">
        <v>350</v>
      </c>
      <c r="I7" s="44">
        <v>1</v>
      </c>
      <c r="J7" s="45">
        <v>1</v>
      </c>
      <c r="K7" s="45">
        <v>1</v>
      </c>
      <c r="L7" s="45">
        <v>1</v>
      </c>
      <c r="M7" s="75" t="s">
        <v>351</v>
      </c>
      <c r="N7" s="75" t="s">
        <v>352</v>
      </c>
      <c r="O7" s="7"/>
      <c r="P7" s="7"/>
    </row>
    <row r="8" spans="1:21" ht="102">
      <c r="A8" s="81"/>
      <c r="B8" s="6"/>
      <c r="C8" s="6"/>
      <c r="D8" s="82"/>
      <c r="E8" s="7" t="s">
        <v>353</v>
      </c>
      <c r="F8" s="7" t="s">
        <v>354</v>
      </c>
      <c r="G8" s="8">
        <v>0.8</v>
      </c>
      <c r="H8" s="7" t="s">
        <v>355</v>
      </c>
      <c r="I8" s="8">
        <v>0.2</v>
      </c>
      <c r="J8" s="8">
        <v>0.2</v>
      </c>
      <c r="K8" s="8">
        <v>0.2</v>
      </c>
      <c r="L8" s="8">
        <v>0.2</v>
      </c>
      <c r="M8" s="75"/>
      <c r="N8" s="75"/>
      <c r="O8" s="7"/>
      <c r="P8" s="7"/>
    </row>
    <row r="9" spans="1:21" ht="38.25">
      <c r="A9" s="80">
        <v>4</v>
      </c>
      <c r="B9" s="6"/>
      <c r="C9" s="6"/>
      <c r="D9" s="82" t="s">
        <v>356</v>
      </c>
      <c r="E9" s="7" t="s">
        <v>357</v>
      </c>
      <c r="F9" s="7" t="s">
        <v>358</v>
      </c>
      <c r="G9" s="8">
        <v>0.9</v>
      </c>
      <c r="H9" s="7" t="s">
        <v>359</v>
      </c>
      <c r="I9" s="8">
        <v>0.9</v>
      </c>
      <c r="J9" s="7"/>
      <c r="K9" s="7"/>
      <c r="L9" s="7"/>
      <c r="M9" s="75" t="s">
        <v>360</v>
      </c>
      <c r="N9" s="76" t="s">
        <v>361</v>
      </c>
      <c r="O9" s="7" t="s">
        <v>221</v>
      </c>
      <c r="P9" s="7"/>
    </row>
    <row r="10" spans="1:21" ht="38.25">
      <c r="A10" s="92"/>
      <c r="B10" s="6"/>
      <c r="C10" s="6"/>
      <c r="D10" s="82"/>
      <c r="E10" s="7" t="s">
        <v>362</v>
      </c>
      <c r="F10" s="7" t="s">
        <v>363</v>
      </c>
      <c r="G10" s="8">
        <v>1</v>
      </c>
      <c r="H10" s="7" t="s">
        <v>364</v>
      </c>
      <c r="I10" s="8">
        <v>1</v>
      </c>
      <c r="J10" s="7"/>
      <c r="K10" s="7"/>
      <c r="L10" s="7"/>
      <c r="M10" s="75"/>
      <c r="N10" s="93"/>
      <c r="O10" s="7"/>
      <c r="P10" s="7"/>
    </row>
    <row r="11" spans="1:21" ht="51">
      <c r="A11" s="81"/>
      <c r="B11" s="6"/>
      <c r="C11" s="6"/>
      <c r="D11" s="82"/>
      <c r="E11" s="7" t="s">
        <v>365</v>
      </c>
      <c r="F11" s="7" t="s">
        <v>366</v>
      </c>
      <c r="G11" s="8">
        <v>1</v>
      </c>
      <c r="H11" s="7" t="s">
        <v>367</v>
      </c>
      <c r="I11" s="7"/>
      <c r="J11" s="8">
        <v>1</v>
      </c>
      <c r="K11" s="7"/>
      <c r="L11" s="7"/>
      <c r="M11" s="75"/>
      <c r="N11" s="77"/>
      <c r="O11" s="7"/>
      <c r="P11" s="7"/>
    </row>
    <row r="12" spans="1:21" ht="114.75">
      <c r="A12" s="80">
        <v>5</v>
      </c>
      <c r="B12" s="6"/>
      <c r="C12" s="6"/>
      <c r="D12" s="82" t="s">
        <v>368</v>
      </c>
      <c r="E12" s="7" t="s">
        <v>369</v>
      </c>
      <c r="F12" s="7" t="s">
        <v>370</v>
      </c>
      <c r="G12" s="7">
        <v>10</v>
      </c>
      <c r="H12" s="7" t="s">
        <v>371</v>
      </c>
      <c r="I12" s="7">
        <v>1</v>
      </c>
      <c r="J12" s="7">
        <v>3</v>
      </c>
      <c r="K12" s="7">
        <v>3</v>
      </c>
      <c r="L12" s="7">
        <v>3</v>
      </c>
      <c r="M12" s="7" t="s">
        <v>372</v>
      </c>
      <c r="N12" s="76" t="s">
        <v>361</v>
      </c>
      <c r="O12" s="7"/>
      <c r="P12" s="7"/>
    </row>
    <row r="13" spans="1:21" ht="25.5">
      <c r="A13" s="92"/>
      <c r="B13" s="6"/>
      <c r="C13" s="6"/>
      <c r="D13" s="82"/>
      <c r="E13" s="7" t="s">
        <v>373</v>
      </c>
      <c r="F13" s="7" t="s">
        <v>374</v>
      </c>
      <c r="G13" s="8">
        <v>0.7</v>
      </c>
      <c r="H13" s="7" t="s">
        <v>375</v>
      </c>
      <c r="I13" s="7"/>
      <c r="J13" s="7"/>
      <c r="K13" s="7"/>
      <c r="L13" s="8">
        <v>0.7</v>
      </c>
      <c r="M13" s="75" t="s">
        <v>376</v>
      </c>
      <c r="N13" s="93"/>
      <c r="O13" s="75" t="s">
        <v>377</v>
      </c>
      <c r="P13" s="7"/>
    </row>
    <row r="14" spans="1:21" ht="25.5">
      <c r="A14" s="81"/>
      <c r="B14" s="6"/>
      <c r="C14" s="6"/>
      <c r="D14" s="82"/>
      <c r="E14" s="7" t="s">
        <v>378</v>
      </c>
      <c r="F14" s="7" t="s">
        <v>379</v>
      </c>
      <c r="G14" s="8">
        <v>0.85</v>
      </c>
      <c r="H14" s="7" t="s">
        <v>380</v>
      </c>
      <c r="I14" s="7"/>
      <c r="J14" s="7"/>
      <c r="K14" s="7"/>
      <c r="L14" s="8">
        <v>0.85</v>
      </c>
      <c r="M14" s="75"/>
      <c r="N14" s="77"/>
      <c r="O14" s="75"/>
      <c r="P14" s="7"/>
    </row>
    <row r="15" spans="1:21" ht="12.75">
      <c r="A15" s="86" t="s">
        <v>186</v>
      </c>
      <c r="B15" s="86"/>
      <c r="C15" s="86"/>
      <c r="D15" s="86"/>
      <c r="E15" s="86"/>
      <c r="F15" s="86"/>
      <c r="G15" s="86"/>
      <c r="H15" s="86"/>
      <c r="I15" s="86"/>
      <c r="J15" s="86"/>
      <c r="K15" s="86"/>
      <c r="L15" s="86"/>
      <c r="M15" s="86"/>
      <c r="N15" s="86"/>
      <c r="O15" s="86"/>
      <c r="P15" s="87"/>
    </row>
    <row r="16" spans="1:21" ht="51">
      <c r="A16" s="80">
        <v>6</v>
      </c>
      <c r="B16" s="6"/>
      <c r="C16" s="6"/>
      <c r="D16" s="82" t="s">
        <v>381</v>
      </c>
      <c r="E16" s="7" t="s">
        <v>382</v>
      </c>
      <c r="F16" s="7" t="s">
        <v>383</v>
      </c>
      <c r="G16" s="8">
        <v>1</v>
      </c>
      <c r="H16" s="7" t="s">
        <v>384</v>
      </c>
      <c r="I16" s="7"/>
      <c r="J16" s="7"/>
      <c r="K16" s="8">
        <v>1</v>
      </c>
      <c r="L16" s="7"/>
      <c r="M16" s="75" t="s">
        <v>385</v>
      </c>
      <c r="N16" s="76" t="s">
        <v>361</v>
      </c>
      <c r="O16" s="75" t="s">
        <v>386</v>
      </c>
      <c r="P16" s="7"/>
    </row>
    <row r="17" spans="1:16" ht="51">
      <c r="A17" s="81"/>
      <c r="B17" s="6"/>
      <c r="C17" s="6"/>
      <c r="D17" s="82"/>
      <c r="E17" s="7" t="s">
        <v>387</v>
      </c>
      <c r="F17" s="7" t="s">
        <v>383</v>
      </c>
      <c r="G17" s="8">
        <v>1</v>
      </c>
      <c r="H17" s="7" t="s">
        <v>384</v>
      </c>
      <c r="I17" s="7"/>
      <c r="J17" s="7"/>
      <c r="K17" s="7"/>
      <c r="L17" s="8">
        <v>1</v>
      </c>
      <c r="M17" s="75"/>
      <c r="N17" s="77"/>
      <c r="O17" s="75"/>
      <c r="P17" s="7"/>
    </row>
    <row r="18" spans="1:16" ht="191.25">
      <c r="A18" s="6">
        <v>7</v>
      </c>
      <c r="B18" s="6"/>
      <c r="C18" s="6"/>
      <c r="D18" s="6" t="s">
        <v>388</v>
      </c>
      <c r="E18" s="7" t="s">
        <v>389</v>
      </c>
      <c r="F18" s="7" t="s">
        <v>390</v>
      </c>
      <c r="G18" s="8">
        <v>0.65</v>
      </c>
      <c r="H18" s="7" t="s">
        <v>391</v>
      </c>
      <c r="I18" s="7"/>
      <c r="J18" s="7"/>
      <c r="K18" s="8">
        <v>0.65</v>
      </c>
      <c r="L18" s="7"/>
      <c r="M18" s="7" t="s">
        <v>392</v>
      </c>
      <c r="N18" s="7" t="s">
        <v>361</v>
      </c>
      <c r="O18" s="7" t="s">
        <v>393</v>
      </c>
      <c r="P18" s="19">
        <f>1500000+945000+280000</f>
        <v>2725000</v>
      </c>
    </row>
    <row r="19" spans="1:16" ht="25.5">
      <c r="A19" s="80">
        <v>8</v>
      </c>
      <c r="B19" s="6"/>
      <c r="C19" s="6"/>
      <c r="D19" s="82" t="s">
        <v>394</v>
      </c>
      <c r="E19" s="75" t="s">
        <v>395</v>
      </c>
      <c r="F19" s="75" t="s">
        <v>396</v>
      </c>
      <c r="G19" s="135">
        <v>0.88</v>
      </c>
      <c r="H19" s="75" t="s">
        <v>397</v>
      </c>
      <c r="I19" s="135">
        <v>0.8</v>
      </c>
      <c r="J19" s="135">
        <v>0.82</v>
      </c>
      <c r="K19" s="135">
        <v>0.86</v>
      </c>
      <c r="L19" s="135">
        <v>0.88</v>
      </c>
      <c r="M19" s="7" t="s">
        <v>398</v>
      </c>
      <c r="N19" s="76" t="s">
        <v>361</v>
      </c>
      <c r="O19" s="7" t="s">
        <v>399</v>
      </c>
      <c r="P19" s="7"/>
    </row>
    <row r="20" spans="1:16" ht="51">
      <c r="A20" s="92"/>
      <c r="B20" s="6"/>
      <c r="C20" s="6"/>
      <c r="D20" s="82"/>
      <c r="E20" s="75"/>
      <c r="F20" s="75"/>
      <c r="G20" s="75"/>
      <c r="H20" s="75"/>
      <c r="I20" s="75"/>
      <c r="J20" s="75"/>
      <c r="K20" s="75"/>
      <c r="L20" s="75"/>
      <c r="M20" s="7" t="s">
        <v>400</v>
      </c>
      <c r="N20" s="93"/>
      <c r="O20" s="7" t="s">
        <v>401</v>
      </c>
      <c r="P20" s="7"/>
    </row>
    <row r="21" spans="1:16" ht="12.75">
      <c r="A21" s="92"/>
      <c r="B21" s="6"/>
      <c r="C21" s="6"/>
      <c r="D21" s="82"/>
      <c r="E21" s="75"/>
      <c r="F21" s="75"/>
      <c r="G21" s="75"/>
      <c r="H21" s="75"/>
      <c r="I21" s="75"/>
      <c r="J21" s="75"/>
      <c r="K21" s="75"/>
      <c r="L21" s="75"/>
      <c r="M21" s="7" t="s">
        <v>402</v>
      </c>
      <c r="N21" s="93"/>
      <c r="O21" s="7"/>
      <c r="P21" s="7"/>
    </row>
    <row r="22" spans="1:16" ht="25.5">
      <c r="A22" s="81"/>
      <c r="B22" s="6"/>
      <c r="C22" s="6"/>
      <c r="D22" s="82"/>
      <c r="E22" s="75"/>
      <c r="F22" s="75"/>
      <c r="G22" s="75"/>
      <c r="H22" s="75"/>
      <c r="I22" s="75"/>
      <c r="J22" s="75"/>
      <c r="K22" s="75"/>
      <c r="L22" s="75"/>
      <c r="M22" s="7" t="s">
        <v>403</v>
      </c>
      <c r="N22" s="77"/>
      <c r="O22" s="7"/>
      <c r="P22" s="7"/>
    </row>
  </sheetData>
  <mergeCells count="51">
    <mergeCell ref="B1:B2"/>
    <mergeCell ref="C1:C2"/>
    <mergeCell ref="D1:D2"/>
    <mergeCell ref="E1:E2"/>
    <mergeCell ref="F1:F2"/>
    <mergeCell ref="P1:P2"/>
    <mergeCell ref="Q1:U1"/>
    <mergeCell ref="A3:P3"/>
    <mergeCell ref="A4:A5"/>
    <mergeCell ref="D4:D5"/>
    <mergeCell ref="M4:M5"/>
    <mergeCell ref="N4:N5"/>
    <mergeCell ref="O4:O5"/>
    <mergeCell ref="P4:P5"/>
    <mergeCell ref="G1:G2"/>
    <mergeCell ref="H1:H2"/>
    <mergeCell ref="I1:L1"/>
    <mergeCell ref="M1:M2"/>
    <mergeCell ref="N1:N2"/>
    <mergeCell ref="O1:O2"/>
    <mergeCell ref="A1:A2"/>
    <mergeCell ref="A15:P15"/>
    <mergeCell ref="A7:A8"/>
    <mergeCell ref="D7:D8"/>
    <mergeCell ref="M7:M8"/>
    <mergeCell ref="N7:N8"/>
    <mergeCell ref="A9:A11"/>
    <mergeCell ref="D9:D11"/>
    <mergeCell ref="M9:M11"/>
    <mergeCell ref="N9:N11"/>
    <mergeCell ref="A12:A14"/>
    <mergeCell ref="D12:D14"/>
    <mergeCell ref="N12:N14"/>
    <mergeCell ref="M13:M14"/>
    <mergeCell ref="O13:O14"/>
    <mergeCell ref="O16:O17"/>
    <mergeCell ref="A19:A22"/>
    <mergeCell ref="D19:D22"/>
    <mergeCell ref="E19:E22"/>
    <mergeCell ref="F19:F22"/>
    <mergeCell ref="G19:G22"/>
    <mergeCell ref="N19:N22"/>
    <mergeCell ref="A16:A17"/>
    <mergeCell ref="D16:D17"/>
    <mergeCell ref="M16:M17"/>
    <mergeCell ref="N16:N17"/>
    <mergeCell ref="H19:H22"/>
    <mergeCell ref="I19:I22"/>
    <mergeCell ref="J19:J22"/>
    <mergeCell ref="K19:K22"/>
    <mergeCell ref="L19:L22"/>
  </mergeCells>
  <pageMargins left="0.31818181818181818" right="0.53977272727272696" top="0.91889880952380953" bottom="0.57859848484848486" header="0.3" footer="0.3"/>
  <pageSetup paperSize="5" scale="64" orientation="landscape" r:id="rId1"/>
  <headerFooter>
    <oddHeader xml:space="preserve">&amp;L&amp;G&amp;C&amp;"-,Negrita"&amp;20Plan Operativo Anual 2025
Departamento de Recursos Humanos 
</oddHeader>
    <oddFooter>&amp;CPagina &amp;P de &amp;N</oddFooter>
  </headerFooter>
  <rowBreaks count="1" manualBreakCount="1">
    <brk id="14"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13</vt:i4>
      </vt:variant>
    </vt:vector>
  </HeadingPairs>
  <TitlesOfParts>
    <vt:vector size="27" baseType="lpstr">
      <vt:lpstr>INFRAESTRUCTURA</vt:lpstr>
      <vt:lpstr>EDUCACIÓN</vt:lpstr>
      <vt:lpstr>ASISTENCIA SOCIAL</vt:lpstr>
      <vt:lpstr>CDI</vt:lpstr>
      <vt:lpstr>JURIDICO</vt:lpstr>
      <vt:lpstr>OAI</vt:lpstr>
      <vt:lpstr>OFICINAS REGIONALES</vt:lpstr>
      <vt:lpstr>PLANIFICACIÓN Y DESARROLLO</vt:lpstr>
      <vt:lpstr>RECURSOS HUMANOS</vt:lpstr>
      <vt:lpstr>TIC</vt:lpstr>
      <vt:lpstr>COMUNICACIONES</vt:lpstr>
      <vt:lpstr>CONTROL ADM Y FINANCIERO</vt:lpstr>
      <vt:lpstr>FINANCIERO</vt:lpstr>
      <vt:lpstr>ADMINISTRATIVO</vt:lpstr>
      <vt:lpstr>'ASISTENCIA SOCIAL'!Títulos_a_imprimir</vt:lpstr>
      <vt:lpstr>CDI!Títulos_a_imprimir</vt:lpstr>
      <vt:lpstr>COMUNICACIONES!Títulos_a_imprimir</vt:lpstr>
      <vt:lpstr>'CONTROL ADM Y FINANCIERO'!Títulos_a_imprimir</vt:lpstr>
      <vt:lpstr>EDUCACIÓN!Títulos_a_imprimir</vt:lpstr>
      <vt:lpstr>FINANCIERO!Títulos_a_imprimir</vt:lpstr>
      <vt:lpstr>INFRAESTRUCTURA!Títulos_a_imprimir</vt:lpstr>
      <vt:lpstr>JURIDICO!Títulos_a_imprimir</vt:lpstr>
      <vt:lpstr>OAI!Títulos_a_imprimir</vt:lpstr>
      <vt:lpstr>'OFICINAS REGIONALES'!Títulos_a_imprimir</vt:lpstr>
      <vt:lpstr>'PLANIFICACIÓN Y DESARROLLO'!Títulos_a_imprimir</vt:lpstr>
      <vt:lpstr>'RECURSOS HUMANOS'!Títulos_a_imprimir</vt:lpstr>
      <vt:lpstr>TIC!Títulos_a_imprimir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Anderson Lebron Gomez</dc:creator>
  <cp:lastModifiedBy>Santa Martinez</cp:lastModifiedBy>
  <dcterms:created xsi:type="dcterms:W3CDTF">2025-02-20T20:41:29Z</dcterms:created>
  <dcterms:modified xsi:type="dcterms:W3CDTF">2025-02-21T19:08:36Z</dcterms:modified>
</cp:coreProperties>
</file>