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ABRIL 2024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F11" i="3"/>
  <c r="B17" i="3" l="1"/>
  <c r="B12" i="3"/>
  <c r="E27" i="3"/>
  <c r="B11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10" i="3"/>
  <c r="B75" i="3" s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<sst xmlns="http://schemas.openxmlformats.org/spreadsheetml/2006/main" count="202" uniqueCount="116">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</sst>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15" fillId="0" borderId="0" xfId="1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64057903</c:v>
                </c:pt>
                <c:pt idx="1">
                  <c:v>39468481.239999995</c:v>
                </c:pt>
                <c:pt idx="2">
                  <c:v>34522974.32</c:v>
                </c:pt>
                <c:pt idx="3">
                  <c:v>190000</c:v>
                </c:pt>
                <c:pt idx="4">
                  <c:v>0</c:v>
                </c:pt>
                <c:pt idx="5">
                  <c:v>0</c:v>
                </c:pt>
                <c:pt idx="6">
                  <c:v>4755506.92</c:v>
                </c:pt>
                <c:pt idx="7">
                  <c:v>6879533.7200000007</c:v>
                </c:pt>
                <c:pt idx="8">
                  <c:v>2192625.04</c:v>
                </c:pt>
                <c:pt idx="9">
                  <c:v>10012.299999999999</c:v>
                </c:pt>
                <c:pt idx="10">
                  <c:v>858940</c:v>
                </c:pt>
                <c:pt idx="11">
                  <c:v>3450</c:v>
                </c:pt>
                <c:pt idx="12">
                  <c:v>2330066.75</c:v>
                </c:pt>
                <c:pt idx="13">
                  <c:v>213765.84</c:v>
                </c:pt>
                <c:pt idx="14">
                  <c:v>732494.94</c:v>
                </c:pt>
                <c:pt idx="15">
                  <c:v>311849.13</c:v>
                </c:pt>
                <c:pt idx="16">
                  <c:v>226329.72</c:v>
                </c:pt>
                <c:pt idx="17">
                  <c:v>10104553.25</c:v>
                </c:pt>
                <c:pt idx="18">
                  <c:v>749751.62</c:v>
                </c:pt>
                <c:pt idx="19">
                  <c:v>314630.48</c:v>
                </c:pt>
                <c:pt idx="20">
                  <c:v>241124.74</c:v>
                </c:pt>
                <c:pt idx="21">
                  <c:v>1158361.3999999999</c:v>
                </c:pt>
                <c:pt idx="22">
                  <c:v>264792</c:v>
                </c:pt>
                <c:pt idx="23">
                  <c:v>186805.22999999998</c:v>
                </c:pt>
                <c:pt idx="24">
                  <c:v>5235723.7</c:v>
                </c:pt>
                <c:pt idx="25">
                  <c:v>0</c:v>
                </c:pt>
                <c:pt idx="26">
                  <c:v>1953364.0799999998</c:v>
                </c:pt>
                <c:pt idx="27">
                  <c:v>5999000</c:v>
                </c:pt>
                <c:pt idx="28">
                  <c:v>5999000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1606334.7899999998</c:v>
                </c:pt>
                <c:pt idx="44">
                  <c:v>1340858.8399999999</c:v>
                </c:pt>
                <c:pt idx="45">
                  <c:v>0</c:v>
                </c:pt>
                <c:pt idx="46">
                  <c:v>427200.12</c:v>
                </c:pt>
                <c:pt idx="47">
                  <c:v>0</c:v>
                </c:pt>
                <c:pt idx="48">
                  <c:v>1444610.62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64057903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670429.41999999993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722305.31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3" t="s">
        <v>81</v>
      </c>
      <c r="B1" s="73"/>
      <c r="C1" s="47"/>
      <c r="D1" s="1"/>
    </row>
    <row r="2" spans="1:4" x14ac:dyDescent="0.25">
      <c r="A2" s="73" t="s">
        <v>82</v>
      </c>
      <c r="B2" s="73"/>
      <c r="C2" s="47"/>
      <c r="D2" s="3"/>
    </row>
    <row r="3" spans="1:4" x14ac:dyDescent="0.25">
      <c r="A3" s="73">
        <v>2024</v>
      </c>
      <c r="B3" s="73"/>
      <c r="C3" s="47"/>
      <c r="D3" s="3"/>
    </row>
    <row r="4" spans="1:4" ht="18.75" x14ac:dyDescent="0.3">
      <c r="A4" s="73" t="s">
        <v>98</v>
      </c>
      <c r="B4" s="73"/>
      <c r="C4" s="73"/>
      <c r="D4" s="1"/>
    </row>
    <row r="5" spans="1:4" x14ac:dyDescent="0.25">
      <c r="A5" s="74" t="s">
        <v>36</v>
      </c>
      <c r="B5" s="74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H13" sqref="H13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5" t="s">
        <v>81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8" x14ac:dyDescent="0.2">
      <c r="A4" s="75" t="s">
        <v>82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8" x14ac:dyDescent="0.2">
      <c r="A5" s="75" t="s">
        <v>115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8" x14ac:dyDescent="0.2">
      <c r="A6" s="75" t="s">
        <v>114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8" x14ac:dyDescent="0.2">
      <c r="A7" s="76" t="s">
        <v>36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64057903</v>
      </c>
      <c r="C10" s="61">
        <f>C11+C17+C27+C37+C45+C53+C63+C68+C71</f>
        <v>13082753.040000001</v>
      </c>
      <c r="D10" s="61">
        <f>D11+D17+D27+D37+D45+D53+D63+D68+D71</f>
        <v>15920583.949999999</v>
      </c>
      <c r="E10" s="61">
        <f>E11+E17+E27+E37+E45+E53+E63+E68+E71</f>
        <v>18261665.949999999</v>
      </c>
      <c r="F10" s="61">
        <f>F11+F17+F27+F37+F45+F53+F63+F68+F71</f>
        <v>16792900.059999999</v>
      </c>
      <c r="G10" s="61"/>
      <c r="H10" s="61"/>
      <c r="I10" s="61"/>
      <c r="J10" s="61"/>
      <c r="K10" s="61"/>
      <c r="L10" s="61"/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39468481.239999995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/>
      <c r="H11" s="15"/>
      <c r="I11" s="15"/>
      <c r="J11" s="15"/>
      <c r="K11" s="54"/>
      <c r="L11" s="54"/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34522974.32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/>
      <c r="H12" s="30"/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190000</v>
      </c>
      <c r="C13" s="63">
        <v>55000</v>
      </c>
      <c r="D13" s="30">
        <v>45000</v>
      </c>
      <c r="E13" s="30">
        <v>45000</v>
      </c>
      <c r="F13" s="30">
        <v>45000</v>
      </c>
      <c r="G13" s="30"/>
      <c r="H13" s="30"/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/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1">
        <f t="shared" ref="B15" si="0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4755506.92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/>
      <c r="H16" s="30"/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6879533.7200000007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/>
      <c r="H17" s="16"/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1">
        <f t="shared" ref="B18:B26" si="1">C18+D18+E18+F18+G18+H18+I18+J18+K18+L18+M18+N18</f>
        <v>2192625.04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/>
      <c r="H18" s="30"/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1">
        <f t="shared" si="1"/>
        <v>10012.299999999999</v>
      </c>
      <c r="C19" s="64">
        <v>0</v>
      </c>
      <c r="D19" s="51">
        <v>0</v>
      </c>
      <c r="E19" s="30">
        <v>0</v>
      </c>
      <c r="F19" s="30">
        <v>10012.299999999999</v>
      </c>
      <c r="G19" s="30"/>
      <c r="H19" s="30"/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1">
        <f t="shared" si="1"/>
        <v>858940</v>
      </c>
      <c r="C20" s="63">
        <v>0</v>
      </c>
      <c r="D20" s="30">
        <v>212800</v>
      </c>
      <c r="E20" s="30">
        <v>495135</v>
      </c>
      <c r="F20" s="30">
        <v>151005</v>
      </c>
      <c r="G20" s="30"/>
      <c r="H20" s="30"/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1">
        <f t="shared" si="1"/>
        <v>3450</v>
      </c>
      <c r="C21" s="64">
        <v>0</v>
      </c>
      <c r="D21" s="52">
        <v>0</v>
      </c>
      <c r="E21" s="30">
        <v>0</v>
      </c>
      <c r="F21" s="30">
        <v>3450</v>
      </c>
      <c r="G21" s="30"/>
      <c r="H21" s="30"/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1">
        <f t="shared" si="1"/>
        <v>2330066.75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/>
      <c r="H22" s="30"/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1">
        <f t="shared" si="1"/>
        <v>213765.84</v>
      </c>
      <c r="C23" s="63">
        <v>53628.74</v>
      </c>
      <c r="D23" s="30">
        <v>53441.46</v>
      </c>
      <c r="E23" s="30">
        <v>53347.82</v>
      </c>
      <c r="F23" s="30">
        <v>53347.82</v>
      </c>
      <c r="G23" s="30"/>
      <c r="H23" s="30"/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1">
        <f t="shared" si="1"/>
        <v>732494.94</v>
      </c>
      <c r="C24" s="64">
        <v>0</v>
      </c>
      <c r="D24" s="52">
        <v>292937.86</v>
      </c>
      <c r="E24" s="30">
        <v>14160</v>
      </c>
      <c r="F24" s="30">
        <v>425397.08</v>
      </c>
      <c r="G24" s="30"/>
      <c r="H24" s="30"/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1">
        <f t="shared" si="1"/>
        <v>311849.13</v>
      </c>
      <c r="C25" s="63">
        <v>45000</v>
      </c>
      <c r="D25" s="30">
        <v>79810</v>
      </c>
      <c r="E25" s="30">
        <v>55620</v>
      </c>
      <c r="F25" s="30">
        <v>131419.13</v>
      </c>
      <c r="G25" s="30"/>
      <c r="H25" s="30"/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1">
        <f t="shared" si="1"/>
        <v>226329.72</v>
      </c>
      <c r="C26" s="64">
        <v>0</v>
      </c>
      <c r="D26" s="30">
        <v>0</v>
      </c>
      <c r="E26" s="30">
        <v>168150</v>
      </c>
      <c r="F26" s="30">
        <v>58179.72</v>
      </c>
      <c r="G26" s="30"/>
      <c r="H26" s="30"/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10104553.25</v>
      </c>
      <c r="C27" s="65">
        <f>C28+C29+C30+C31+C32+C33+C34+C35+C36</f>
        <v>928482</v>
      </c>
      <c r="D27" s="53">
        <f>D28+D29+D30+D31+D32+D33+D34+D35+D36</f>
        <v>2444020.4</v>
      </c>
      <c r="E27" s="54">
        <f>E28+E29+E30+E31+E32+E33+E34+E35+E36</f>
        <v>4547600.1099999994</v>
      </c>
      <c r="F27" s="16">
        <f>F28+F29+F30+F31+F32+F33+F34+F35+F36</f>
        <v>2184450.7400000002</v>
      </c>
      <c r="G27" s="12"/>
      <c r="H27" s="16"/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1">
        <f t="shared" ref="B28:C40" si="2">C28+D28+E28+F28+G28+H28+I28+J28+K28+L28+M28+N28</f>
        <v>749751.62</v>
      </c>
      <c r="C28" s="63">
        <v>0</v>
      </c>
      <c r="D28" s="30">
        <v>19999.82</v>
      </c>
      <c r="E28" s="30">
        <v>319661</v>
      </c>
      <c r="F28" s="30">
        <v>410090.8</v>
      </c>
      <c r="G28" s="30"/>
      <c r="H28" s="30"/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1">
        <f t="shared" si="2"/>
        <v>314630.48</v>
      </c>
      <c r="C29" s="55">
        <v>0</v>
      </c>
      <c r="D29" s="30">
        <v>275695.2</v>
      </c>
      <c r="E29" s="30">
        <v>0</v>
      </c>
      <c r="F29" s="30">
        <v>38935.279999999999</v>
      </c>
      <c r="G29" s="30"/>
      <c r="H29" s="30"/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1">
        <f t="shared" si="2"/>
        <v>241124.74</v>
      </c>
      <c r="C30" s="55">
        <v>0</v>
      </c>
      <c r="D30" s="51">
        <v>0</v>
      </c>
      <c r="E30" s="30">
        <v>201567.6</v>
      </c>
      <c r="F30" s="30">
        <v>39557.14</v>
      </c>
      <c r="G30" s="30"/>
      <c r="H30" s="30"/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1">
        <f t="shared" si="2"/>
        <v>1158361.3999999999</v>
      </c>
      <c r="C31" s="63">
        <v>0</v>
      </c>
      <c r="D31" s="30">
        <v>0</v>
      </c>
      <c r="E31" s="30">
        <v>1132130</v>
      </c>
      <c r="F31" s="30">
        <v>26231.4</v>
      </c>
      <c r="G31" s="30"/>
      <c r="H31" s="30"/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1">
        <f t="shared" si="2"/>
        <v>264792</v>
      </c>
      <c r="C32" s="55">
        <v>0</v>
      </c>
      <c r="D32" s="30">
        <v>224908</v>
      </c>
      <c r="E32" s="30">
        <v>0</v>
      </c>
      <c r="F32" s="30">
        <v>39884</v>
      </c>
      <c r="G32" s="30"/>
      <c r="H32" s="30"/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1">
        <f t="shared" si="2"/>
        <v>186805.22999999998</v>
      </c>
      <c r="C33" s="55">
        <v>0</v>
      </c>
      <c r="D33" s="30">
        <v>2988.74</v>
      </c>
      <c r="E33" s="30">
        <v>144627.49</v>
      </c>
      <c r="F33" s="30">
        <v>39189</v>
      </c>
      <c r="G33" s="30"/>
      <c r="H33" s="30"/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1">
        <f t="shared" si="2"/>
        <v>5235723.7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/>
      <c r="H34" s="30"/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1">
        <f t="shared" si="2"/>
        <v>0</v>
      </c>
      <c r="C35" s="64">
        <v>0</v>
      </c>
      <c r="D35" s="52">
        <v>0</v>
      </c>
      <c r="E35" s="51">
        <v>0</v>
      </c>
      <c r="F35" s="6">
        <v>0</v>
      </c>
      <c r="G35" s="6"/>
      <c r="H35" s="30"/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1953364.0799999998</v>
      </c>
      <c r="C36" s="64">
        <v>0</v>
      </c>
      <c r="D36" s="30">
        <v>777558.64</v>
      </c>
      <c r="E36" s="30">
        <v>565095.72</v>
      </c>
      <c r="F36" s="30">
        <v>610709.72</v>
      </c>
      <c r="G36" s="30"/>
      <c r="H36" s="30"/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77">
        <f>C37+D37+E37+F37+G37+H37+I37+J37+K37+L37+M37+N37</f>
        <v>5999000</v>
      </c>
      <c r="C37" s="54">
        <v>1497000</v>
      </c>
      <c r="D37" s="53">
        <f>+D38+D39+D40+D41+D42+D43+D44</f>
        <v>705000</v>
      </c>
      <c r="E37" s="54">
        <f>E38+E39+E40+E41+E42+E43+E44</f>
        <v>2078000</v>
      </c>
      <c r="F37" s="16">
        <f>F38+F39+F40+F41+F42+F43+F44</f>
        <v>1719000</v>
      </c>
      <c r="G37" s="16"/>
      <c r="H37" s="54"/>
      <c r="I37" s="16"/>
      <c r="J37" s="16"/>
      <c r="K37" s="54"/>
      <c r="L37" s="16"/>
      <c r="M37" s="16"/>
      <c r="N37" s="16"/>
    </row>
    <row r="38" spans="1:14" ht="25.5" x14ac:dyDescent="0.25">
      <c r="A38" s="17" t="s">
        <v>26</v>
      </c>
      <c r="B38" s="77">
        <f t="shared" si="2"/>
        <v>5999000</v>
      </c>
      <c r="C38" s="51">
        <v>1497000</v>
      </c>
      <c r="D38" s="51">
        <v>705000</v>
      </c>
      <c r="E38" s="51">
        <v>2078000</v>
      </c>
      <c r="F38" s="30">
        <v>1719000</v>
      </c>
      <c r="G38" s="19"/>
      <c r="H38" s="30"/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1">
        <f t="shared" si="2"/>
        <v>0</v>
      </c>
      <c r="C39" s="72">
        <v>0</v>
      </c>
      <c r="D39" s="72">
        <v>0</v>
      </c>
      <c r="E39" s="30">
        <v>0</v>
      </c>
      <c r="F39" s="30">
        <v>0</v>
      </c>
      <c r="G39" s="30"/>
      <c r="H39" s="30"/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1">
        <f t="shared" si="2"/>
        <v>0</v>
      </c>
      <c r="C40" s="71">
        <f t="shared" si="2"/>
        <v>0</v>
      </c>
      <c r="D40" s="72">
        <v>0</v>
      </c>
      <c r="E40" s="30">
        <v>0</v>
      </c>
      <c r="F40" s="30">
        <v>0</v>
      </c>
      <c r="G40" s="30"/>
      <c r="H40" s="30"/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1">
        <f t="shared" ref="B41:C52" si="3">C41+D41+E41+F41+G41+H41+I41+J41+K41+L41+M41+N41</f>
        <v>0</v>
      </c>
      <c r="C41" s="71">
        <f t="shared" si="3"/>
        <v>0</v>
      </c>
      <c r="D41" s="72">
        <v>0</v>
      </c>
      <c r="E41" s="30">
        <v>0</v>
      </c>
      <c r="F41" s="30">
        <v>0</v>
      </c>
      <c r="G41" s="30"/>
      <c r="H41" s="30"/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1">
        <f t="shared" si="3"/>
        <v>0</v>
      </c>
      <c r="C42" s="71">
        <f t="shared" si="3"/>
        <v>0</v>
      </c>
      <c r="D42" s="72">
        <v>0</v>
      </c>
      <c r="E42" s="30">
        <v>0</v>
      </c>
      <c r="F42" s="30">
        <v>0</v>
      </c>
      <c r="G42" s="30"/>
      <c r="H42" s="30"/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1">
        <f t="shared" si="3"/>
        <v>0</v>
      </c>
      <c r="C43" s="71">
        <f t="shared" si="3"/>
        <v>0</v>
      </c>
      <c r="D43" s="72">
        <v>0</v>
      </c>
      <c r="E43" s="30">
        <v>0</v>
      </c>
      <c r="F43" s="30">
        <v>0</v>
      </c>
      <c r="G43" s="30"/>
      <c r="H43" s="30"/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1">
        <f t="shared" si="3"/>
        <v>0</v>
      </c>
      <c r="C44" s="71">
        <f t="shared" si="3"/>
        <v>0</v>
      </c>
      <c r="D44" s="72">
        <v>0</v>
      </c>
      <c r="E44" s="30">
        <v>0</v>
      </c>
      <c r="F44" s="30">
        <v>0</v>
      </c>
      <c r="G44" s="30"/>
      <c r="H44" s="30"/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1">
        <f t="shared" si="3"/>
        <v>0</v>
      </c>
      <c r="C45" s="61">
        <f t="shared" si="3"/>
        <v>0</v>
      </c>
      <c r="D45" s="54">
        <v>0</v>
      </c>
      <c r="E45" s="54">
        <f>E46+E47+E48+E49+E50+E51+E52</f>
        <v>0</v>
      </c>
      <c r="F45" s="54">
        <f>F46+F47+F48+F49+F50+F51+F52</f>
        <v>0</v>
      </c>
      <c r="G45" s="30"/>
      <c r="H45" s="30"/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1">
        <f t="shared" si="3"/>
        <v>0</v>
      </c>
      <c r="C46" s="71">
        <f t="shared" si="3"/>
        <v>0</v>
      </c>
      <c r="D46" s="72">
        <v>0</v>
      </c>
      <c r="E46" s="30">
        <v>0</v>
      </c>
      <c r="F46" s="72">
        <v>0</v>
      </c>
      <c r="G46" s="30"/>
      <c r="H46" s="30"/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1">
        <f t="shared" si="3"/>
        <v>0</v>
      </c>
      <c r="C47" s="71">
        <f t="shared" si="3"/>
        <v>0</v>
      </c>
      <c r="D47" s="72">
        <v>0</v>
      </c>
      <c r="E47" s="30">
        <v>0</v>
      </c>
      <c r="F47" s="30">
        <v>0</v>
      </c>
      <c r="G47" s="30"/>
      <c r="H47" s="30"/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1">
        <f t="shared" si="3"/>
        <v>0</v>
      </c>
      <c r="C48" s="71">
        <f t="shared" si="3"/>
        <v>0</v>
      </c>
      <c r="D48" s="72">
        <v>0</v>
      </c>
      <c r="E48" s="30">
        <v>0</v>
      </c>
      <c r="F48" s="30">
        <v>0</v>
      </c>
      <c r="G48" s="30"/>
      <c r="H48" s="30"/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1">
        <f t="shared" si="3"/>
        <v>0</v>
      </c>
      <c r="C49" s="71">
        <f t="shared" si="3"/>
        <v>0</v>
      </c>
      <c r="D49" s="72">
        <v>0</v>
      </c>
      <c r="E49" s="30">
        <v>0</v>
      </c>
      <c r="F49" s="30">
        <v>0</v>
      </c>
      <c r="G49" s="30"/>
      <c r="H49" s="30"/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1">
        <f t="shared" si="3"/>
        <v>0</v>
      </c>
      <c r="C50" s="71">
        <f t="shared" si="3"/>
        <v>0</v>
      </c>
      <c r="D50" s="72">
        <v>0</v>
      </c>
      <c r="E50" s="30">
        <v>0</v>
      </c>
      <c r="F50" s="30">
        <v>0</v>
      </c>
      <c r="G50" s="30"/>
      <c r="H50" s="30"/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1">
        <f t="shared" si="3"/>
        <v>0</v>
      </c>
      <c r="C51" s="71">
        <f t="shared" si="3"/>
        <v>0</v>
      </c>
      <c r="D51" s="72">
        <v>0</v>
      </c>
      <c r="E51" s="30">
        <v>0</v>
      </c>
      <c r="F51" s="30">
        <v>0</v>
      </c>
      <c r="G51" s="30"/>
      <c r="H51" s="30"/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1">
        <f t="shared" si="3"/>
        <v>0</v>
      </c>
      <c r="C52" s="71">
        <f t="shared" si="3"/>
        <v>0</v>
      </c>
      <c r="D52" s="72">
        <v>0</v>
      </c>
      <c r="E52" s="30">
        <v>0</v>
      </c>
      <c r="F52" s="30">
        <v>0</v>
      </c>
      <c r="G52" s="30"/>
      <c r="H52" s="30"/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1606334.7899999998</v>
      </c>
      <c r="C53" s="61">
        <v>0</v>
      </c>
      <c r="D53" s="68">
        <f>D54+D55+D56+D57+D58+D59+D60+D61+D62</f>
        <v>632102.41999999993</v>
      </c>
      <c r="E53" s="54">
        <f>E54+E55+E56+E57+E58+E59+E60+E61+E62</f>
        <v>22361</v>
      </c>
      <c r="F53" s="16">
        <f>F54+F55+F56+F57+F58+F59+F60+F61+F62</f>
        <v>951871.36999999988</v>
      </c>
      <c r="G53" s="16"/>
      <c r="H53" s="54"/>
      <c r="I53" s="15"/>
      <c r="J53" s="15"/>
      <c r="K53" s="54"/>
      <c r="L53" s="15"/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1340858.8399999999</v>
      </c>
      <c r="C54" s="71">
        <f>D54+E54+F54+G54+H54+I54+J54+K54+L54+M54+N54+O54</f>
        <v>670429.41999999993</v>
      </c>
      <c r="D54" s="30">
        <v>283493.55</v>
      </c>
      <c r="E54" s="30">
        <v>0</v>
      </c>
      <c r="F54" s="30">
        <v>386935.87</v>
      </c>
      <c r="G54" s="30"/>
      <c r="H54" s="30"/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1">
        <v>0</v>
      </c>
      <c r="C55" s="71">
        <v>0</v>
      </c>
      <c r="D55" s="72">
        <v>0</v>
      </c>
      <c r="E55" s="30">
        <v>0</v>
      </c>
      <c r="F55" s="30">
        <v>0</v>
      </c>
      <c r="G55" s="30"/>
      <c r="H55" s="30"/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1">
        <f t="shared" ref="B56:C74" si="4">C56+D56+E56+F56+G56+H56+I56+J56+K56+L56+M56+N56</f>
        <v>427200.12</v>
      </c>
      <c r="C56" s="71">
        <f t="shared" si="4"/>
        <v>213600.06</v>
      </c>
      <c r="D56" s="72">
        <v>0</v>
      </c>
      <c r="E56" s="30">
        <v>0</v>
      </c>
      <c r="F56" s="30">
        <v>213600.06</v>
      </c>
      <c r="G56" s="30"/>
      <c r="H56" s="30"/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/>
      <c r="H57" s="30"/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1444610.62</v>
      </c>
      <c r="C58" s="71">
        <f>D58+E58+F58+G58+H58+I58+J58+K58+L58+M58+N58+O58</f>
        <v>722305.31</v>
      </c>
      <c r="D58" s="30">
        <v>348608.87</v>
      </c>
      <c r="E58" s="30">
        <v>22361</v>
      </c>
      <c r="F58" s="30">
        <v>351335.44</v>
      </c>
      <c r="G58" s="30"/>
      <c r="H58" s="30"/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1">
        <f t="shared" si="4"/>
        <v>0</v>
      </c>
      <c r="C59" s="71">
        <f t="shared" si="4"/>
        <v>0</v>
      </c>
      <c r="D59" s="72">
        <v>0</v>
      </c>
      <c r="E59" s="51">
        <v>0</v>
      </c>
      <c r="F59" s="30">
        <v>0</v>
      </c>
      <c r="G59" s="30"/>
      <c r="H59" s="30"/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1">
        <f t="shared" si="4"/>
        <v>0</v>
      </c>
      <c r="C60" s="71">
        <f t="shared" si="4"/>
        <v>0</v>
      </c>
      <c r="D60" s="72">
        <v>0</v>
      </c>
      <c r="E60" s="51">
        <v>0</v>
      </c>
      <c r="F60" s="30">
        <v>0</v>
      </c>
      <c r="G60" s="30"/>
      <c r="H60" s="30"/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1">
        <f t="shared" si="4"/>
        <v>0</v>
      </c>
      <c r="C61" s="71">
        <f t="shared" si="4"/>
        <v>0</v>
      </c>
      <c r="D61" s="72">
        <v>0</v>
      </c>
      <c r="E61" s="51">
        <v>0</v>
      </c>
      <c r="F61" s="30">
        <v>0</v>
      </c>
      <c r="G61" s="30"/>
      <c r="H61" s="30"/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/>
      <c r="H62" s="30"/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1">
        <f t="shared" si="4"/>
        <v>0</v>
      </c>
      <c r="C63" s="61">
        <f t="shared" si="4"/>
        <v>0</v>
      </c>
      <c r="D63" s="54">
        <f>D64+D65+D66+D67</f>
        <v>0</v>
      </c>
      <c r="E63" s="54">
        <f>E64+E65+E66+E67</f>
        <v>0</v>
      </c>
      <c r="F63" s="16">
        <f>F64+F65+F66+F67</f>
        <v>0</v>
      </c>
      <c r="G63" s="16"/>
      <c r="H63" s="16"/>
      <c r="I63" s="15"/>
      <c r="J63" s="15"/>
      <c r="K63" s="54"/>
      <c r="L63" s="54"/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0</v>
      </c>
      <c r="C64" s="71">
        <f>D64+E64+F64+G64+H64+I64+J64+K64+L64+M64+N64+O64</f>
        <v>0</v>
      </c>
      <c r="D64" s="72">
        <v>0</v>
      </c>
      <c r="E64" s="51">
        <v>0</v>
      </c>
      <c r="F64" s="30">
        <v>0</v>
      </c>
      <c r="G64" s="16"/>
      <c r="H64" s="16"/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0</v>
      </c>
      <c r="C65" s="71">
        <f>D65+E65+F65+G65+H65+I65+J65+K65+L65+M65+N65+O65</f>
        <v>0</v>
      </c>
      <c r="D65" s="72">
        <v>0</v>
      </c>
      <c r="E65" s="51">
        <v>0</v>
      </c>
      <c r="F65" s="51">
        <v>0</v>
      </c>
      <c r="G65" s="16"/>
      <c r="H65" s="16"/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1">
        <f t="shared" si="4"/>
        <v>0</v>
      </c>
      <c r="C66" s="71">
        <f t="shared" si="4"/>
        <v>0</v>
      </c>
      <c r="D66" s="72">
        <v>0</v>
      </c>
      <c r="E66" s="51">
        <v>0</v>
      </c>
      <c r="F66" s="51">
        <v>0</v>
      </c>
      <c r="G66" s="16"/>
      <c r="H66" s="16"/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1">
        <f t="shared" si="4"/>
        <v>0</v>
      </c>
      <c r="C67" s="71">
        <f t="shared" si="4"/>
        <v>0</v>
      </c>
      <c r="D67" s="72">
        <v>0</v>
      </c>
      <c r="E67" s="51">
        <v>0</v>
      </c>
      <c r="F67" s="51">
        <v>0</v>
      </c>
      <c r="G67" s="16"/>
      <c r="H67" s="16"/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1">
        <f t="shared" si="4"/>
        <v>0</v>
      </c>
      <c r="C68" s="61">
        <f t="shared" si="4"/>
        <v>0</v>
      </c>
      <c r="D68" s="54">
        <f>D69+D70</f>
        <v>0</v>
      </c>
      <c r="E68" s="54">
        <f>E69+E70</f>
        <v>0</v>
      </c>
      <c r="F68" s="54">
        <f>F69+F70</f>
        <v>0</v>
      </c>
      <c r="G68" s="16"/>
      <c r="H68" s="16"/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1">
        <f t="shared" si="4"/>
        <v>0</v>
      </c>
      <c r="C69" s="71">
        <f t="shared" si="4"/>
        <v>0</v>
      </c>
      <c r="D69" s="30">
        <v>0</v>
      </c>
      <c r="E69" s="51">
        <v>0</v>
      </c>
      <c r="F69" s="51">
        <v>0</v>
      </c>
      <c r="G69" s="16"/>
      <c r="H69" s="16"/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1">
        <f t="shared" si="4"/>
        <v>0</v>
      </c>
      <c r="C70" s="71">
        <f t="shared" si="4"/>
        <v>0</v>
      </c>
      <c r="D70" s="30">
        <v>0</v>
      </c>
      <c r="E70" s="51">
        <v>0</v>
      </c>
      <c r="F70" s="51">
        <v>0</v>
      </c>
      <c r="G70" s="16"/>
      <c r="H70" s="16"/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1">
        <f t="shared" si="4"/>
        <v>0</v>
      </c>
      <c r="C71" s="61">
        <f t="shared" si="4"/>
        <v>0</v>
      </c>
      <c r="D71" s="54">
        <f>D72+D73+D74</f>
        <v>0</v>
      </c>
      <c r="E71" s="54">
        <f>E72+E73+E74</f>
        <v>0</v>
      </c>
      <c r="F71" s="54">
        <f>F72+F73+F74</f>
        <v>0</v>
      </c>
      <c r="G71" s="16"/>
      <c r="H71" s="16"/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1">
        <f t="shared" si="4"/>
        <v>0</v>
      </c>
      <c r="C72" s="71">
        <f t="shared" si="4"/>
        <v>0</v>
      </c>
      <c r="D72" s="30">
        <v>0</v>
      </c>
      <c r="E72" s="51">
        <v>0</v>
      </c>
      <c r="F72" s="51">
        <v>0</v>
      </c>
      <c r="G72" s="16"/>
      <c r="H72" s="16"/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1">
        <f t="shared" si="4"/>
        <v>0</v>
      </c>
      <c r="C73" s="71">
        <f t="shared" si="4"/>
        <v>0</v>
      </c>
      <c r="D73" s="30">
        <v>0</v>
      </c>
      <c r="E73" s="51">
        <v>0</v>
      </c>
      <c r="F73" s="51">
        <v>0</v>
      </c>
      <c r="G73" s="16"/>
      <c r="H73" s="16"/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1">
        <f t="shared" si="4"/>
        <v>0</v>
      </c>
      <c r="C74" s="71">
        <f t="shared" si="4"/>
        <v>0</v>
      </c>
      <c r="D74" s="30">
        <v>0</v>
      </c>
      <c r="E74" s="51">
        <v>0</v>
      </c>
      <c r="F74" s="51">
        <v>0</v>
      </c>
      <c r="G74" s="6"/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2">
        <f>B10</f>
        <v>64057903</v>
      </c>
      <c r="C75" s="62">
        <f>C10</f>
        <v>13082753.040000001</v>
      </c>
      <c r="D75" s="67">
        <f>D10</f>
        <v>15920583.949999999</v>
      </c>
      <c r="E75" s="67">
        <f>E10</f>
        <v>18261665.949999999</v>
      </c>
      <c r="F75" s="67">
        <f>F10</f>
        <v>16792900.059999999</v>
      </c>
      <c r="G75" s="67"/>
      <c r="H75" s="67"/>
      <c r="I75" s="67"/>
      <c r="J75" s="67"/>
      <c r="K75" s="67"/>
      <c r="L75" s="67"/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64057903</v>
      </c>
      <c r="C88" s="66">
        <f>C75+C86</f>
        <v>13082753.040000001</v>
      </c>
      <c r="D88" s="66">
        <f>D75+D86</f>
        <v>15920583.949999999</v>
      </c>
      <c r="E88" s="66">
        <f t="shared" ref="E88:N88" si="5">E10</f>
        <v>18261665.949999999</v>
      </c>
      <c r="F88" s="66">
        <f t="shared" si="5"/>
        <v>16792900.059999999</v>
      </c>
      <c r="G88" s="66">
        <f t="shared" si="5"/>
        <v>0</v>
      </c>
      <c r="H88" s="66">
        <f t="shared" si="5"/>
        <v>0</v>
      </c>
      <c r="I88" s="66">
        <f t="shared" si="5"/>
        <v>0</v>
      </c>
      <c r="J88" s="66">
        <f t="shared" si="5"/>
        <v>0</v>
      </c>
      <c r="K88" s="66">
        <f t="shared" si="5"/>
        <v>0</v>
      </c>
      <c r="L88" s="66">
        <f t="shared" si="5"/>
        <v>0</v>
      </c>
      <c r="M88" s="66">
        <f t="shared" si="5"/>
        <v>0</v>
      </c>
      <c r="N88" s="66">
        <f t="shared" si="5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2024-02-07T16:14:00Z</cp:lastPrinted>
  <dcterms:created xsi:type="dcterms:W3CDTF">2018-04-17T18:57:16Z</dcterms:created>
  <dcterms:modified xsi:type="dcterms:W3CDTF">2024-05-01T15:56:01Z</dcterms:modified>
</cp:coreProperties>
</file>