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erez\Desktop\PROCESO DE OBRA MES DE AGOSTO 2023\"/>
    </mc:Choice>
  </mc:AlternateContent>
  <bookViews>
    <workbookView xWindow="0" yWindow="0" windowWidth="16815" windowHeight="8940"/>
  </bookViews>
  <sheets>
    <sheet name="Remozamiento Techo CAPILL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blo1" localSheetId="0">#REF!</definedName>
    <definedName name="__blo1">#REF!</definedName>
    <definedName name="__blo2" localSheetId="0">#REF!</definedName>
    <definedName name="__blo2">#REF!</definedName>
    <definedName name="__blo4" localSheetId="0">#REF!</definedName>
    <definedName name="__blo4">#REF!</definedName>
    <definedName name="__blo5" localSheetId="0">#REF!</definedName>
    <definedName name="__blo5">#REF!</definedName>
    <definedName name="__blo6" localSheetId="0">#REF!</definedName>
    <definedName name="__blo6">#REF!</definedName>
    <definedName name="__blo7" localSheetId="0">#REF!</definedName>
    <definedName name="__blo7">#REF!</definedName>
    <definedName name="__blo8" localSheetId="0">#REF!</definedName>
    <definedName name="__blo8">#REF!</definedName>
    <definedName name="__emc34" localSheetId="0">#REF!</definedName>
    <definedName name="__emc34">#REF!</definedName>
    <definedName name="__enc10" localSheetId="0">#REF!</definedName>
    <definedName name="__enc10">#REF!</definedName>
    <definedName name="__enc11" localSheetId="0">#REF!</definedName>
    <definedName name="__enc11">#REF!</definedName>
    <definedName name="__enc12" localSheetId="0">#REF!</definedName>
    <definedName name="__enc12">#REF!</definedName>
    <definedName name="__enc13" localSheetId="0">#REF!</definedName>
    <definedName name="__enc13">#REF!</definedName>
    <definedName name="__enc14" localSheetId="0">#REF!</definedName>
    <definedName name="__enc14">#REF!</definedName>
    <definedName name="__enc15" localSheetId="0">#REF!</definedName>
    <definedName name="__enc15">#REF!</definedName>
    <definedName name="__enc16" localSheetId="0">#REF!</definedName>
    <definedName name="__enc16">#REF!</definedName>
    <definedName name="__enc17" localSheetId="0">#REF!</definedName>
    <definedName name="__enc17">#REF!</definedName>
    <definedName name="__enc18" localSheetId="0">#REF!</definedName>
    <definedName name="__enc18">#REF!</definedName>
    <definedName name="__enc19" localSheetId="0">#REF!</definedName>
    <definedName name="__enc19">#REF!</definedName>
    <definedName name="__enc2" localSheetId="0">#REF!</definedName>
    <definedName name="__enc2">#REF!</definedName>
    <definedName name="__enc20" localSheetId="0">#REF!</definedName>
    <definedName name="__enc20">#REF!</definedName>
    <definedName name="__enc21" localSheetId="0">#REF!</definedName>
    <definedName name="__enc21">#REF!</definedName>
    <definedName name="__enc22" localSheetId="0">#REF!</definedName>
    <definedName name="__enc22">#REF!</definedName>
    <definedName name="__enc24" localSheetId="0">#REF!</definedName>
    <definedName name="__enc24">#REF!</definedName>
    <definedName name="__enc25" localSheetId="0">#REF!</definedName>
    <definedName name="__enc25">#REF!</definedName>
    <definedName name="__enc26" localSheetId="0">#REF!</definedName>
    <definedName name="__enc26">#REF!</definedName>
    <definedName name="__enc27" localSheetId="0">#REF!</definedName>
    <definedName name="__enc27">#REF!</definedName>
    <definedName name="__enc28" localSheetId="0">#REF!</definedName>
    <definedName name="__enc28">#REF!</definedName>
    <definedName name="__enc29" localSheetId="0">#REF!</definedName>
    <definedName name="__enc29">#REF!</definedName>
    <definedName name="__enc30" localSheetId="0">#REF!</definedName>
    <definedName name="__enc30">#REF!</definedName>
    <definedName name="__enc31" localSheetId="0">#REF!</definedName>
    <definedName name="__enc31">#REF!</definedName>
    <definedName name="__enc32" localSheetId="0">#REF!</definedName>
    <definedName name="__enc32">#REF!</definedName>
    <definedName name="__enc33" localSheetId="0">#REF!</definedName>
    <definedName name="__enc33">#REF!</definedName>
    <definedName name="__enc4" localSheetId="0">#REF!</definedName>
    <definedName name="__enc4">#REF!</definedName>
    <definedName name="__Enc45">[1]precio!$F$135</definedName>
    <definedName name="__enc5" localSheetId="0">#REF!</definedName>
    <definedName name="__enc5">#REF!</definedName>
    <definedName name="__enc50" localSheetId="0">#REF!</definedName>
    <definedName name="__enc50">#REF!</definedName>
    <definedName name="__enc51" localSheetId="0">#REF!</definedName>
    <definedName name="__enc51">#REF!</definedName>
    <definedName name="__enc52" localSheetId="0">#REF!</definedName>
    <definedName name="__enc52">#REF!</definedName>
    <definedName name="__enc6" localSheetId="0">#REF!</definedName>
    <definedName name="__enc6">#REF!</definedName>
    <definedName name="__enc7" localSheetId="0">#REF!</definedName>
    <definedName name="__enc7">#REF!</definedName>
    <definedName name="__enc8" localSheetId="0">#REF!</definedName>
    <definedName name="__enc8">#REF!</definedName>
    <definedName name="__enc9" localSheetId="0">#REF!</definedName>
    <definedName name="__enc9">#REF!</definedName>
    <definedName name="__env12" localSheetId="0">#REF!</definedName>
    <definedName name="__env12">#REF!</definedName>
    <definedName name="__env30" localSheetId="0">#REF!</definedName>
    <definedName name="__env30">#REF!</definedName>
    <definedName name="__env31" localSheetId="0">#REF!</definedName>
    <definedName name="__env31">#REF!</definedName>
    <definedName name="__env41" localSheetId="0">#REF!</definedName>
    <definedName name="__env41">#REF!</definedName>
    <definedName name="__mob1" localSheetId="0">#REF!</definedName>
    <definedName name="__mob1">#REF!</definedName>
    <definedName name="__mob2" localSheetId="0">#REF!</definedName>
    <definedName name="__mob2">#REF!</definedName>
    <definedName name="__mob3" localSheetId="0">#REF!</definedName>
    <definedName name="__mob3">#REF!</definedName>
    <definedName name="__mob4" localSheetId="0">#REF!</definedName>
    <definedName name="__mob4">#REF!</definedName>
    <definedName name="__MOB6">[2]precio!$F$77</definedName>
    <definedName name="__PA16">[2]precio!$F$98</definedName>
    <definedName name="__pa19">[2]precio!$F$100</definedName>
    <definedName name="__pan1" localSheetId="0">#REF!</definedName>
    <definedName name="__pan1">#REF!</definedName>
    <definedName name="__pan10" localSheetId="0">#REF!</definedName>
    <definedName name="__pan10">#REF!</definedName>
    <definedName name="__pan11" localSheetId="0">#REF!</definedName>
    <definedName name="__pan11">#REF!</definedName>
    <definedName name="__pan12" localSheetId="0">#REF!</definedName>
    <definedName name="__pan12">#REF!</definedName>
    <definedName name="__pan20" localSheetId="0">#REF!</definedName>
    <definedName name="__pan20">#REF!</definedName>
    <definedName name="__pan22" localSheetId="0">#REF!</definedName>
    <definedName name="__pan22">#REF!</definedName>
    <definedName name="__pan3" localSheetId="0">#REF!</definedName>
    <definedName name="__pan3">#REF!</definedName>
    <definedName name="__pan4" localSheetId="0">#REF!</definedName>
    <definedName name="__pan4">#REF!</definedName>
    <definedName name="__pan6" localSheetId="0">#REF!</definedName>
    <definedName name="__pan6">#REF!</definedName>
    <definedName name="__pan7" localSheetId="0">#REF!</definedName>
    <definedName name="__pan7">#REF!</definedName>
    <definedName name="__pan8" localSheetId="0">#REF!</definedName>
    <definedName name="__pan8">#REF!</definedName>
    <definedName name="__pan9" localSheetId="0">#REF!</definedName>
    <definedName name="__pan9">#REF!</definedName>
    <definedName name="__sa3">[3]precio!$F$163</definedName>
    <definedName name="__VAR1" localSheetId="0">#REF!</definedName>
    <definedName name="__VAR1">#REF!</definedName>
    <definedName name="__VAR12" localSheetId="0">#REF!</definedName>
    <definedName name="__VAR12">#REF!</definedName>
    <definedName name="__VAR34" localSheetId="0">#REF!</definedName>
    <definedName name="__VAR34">#REF!</definedName>
    <definedName name="__VAR38" localSheetId="0">#REF!</definedName>
    <definedName name="__VAR38">#REF!</definedName>
    <definedName name="_agr1">[4]Precio!$F$19</definedName>
    <definedName name="_agr2">[4]Precio!$F$20</definedName>
    <definedName name="_BIO6">[5]precio!$F$114</definedName>
    <definedName name="_BLM4">[5]precio!$F$120</definedName>
    <definedName name="_BLM5">[5]precio!$F$119</definedName>
    <definedName name="_Col4">[6]precio!$F$136</definedName>
    <definedName name="_enc1" localSheetId="0">#REF!</definedName>
    <definedName name="_enc1">#REF!</definedName>
    <definedName name="_enc3" localSheetId="0">#REF!</definedName>
    <definedName name="_enc3">#REF!</definedName>
    <definedName name="_enc36" localSheetId="0">#REF!</definedName>
    <definedName name="_enc36">#REF!</definedName>
    <definedName name="_enc37" localSheetId="0">#REF!</definedName>
    <definedName name="_enc37">#REF!</definedName>
    <definedName name="_env40" localSheetId="0">#REF!</definedName>
    <definedName name="_env40">#REF!</definedName>
    <definedName name="_hor180" localSheetId="0">#REF!</definedName>
    <definedName name="_hor180">#REF!</definedName>
    <definedName name="_hor210" localSheetId="0">#REF!</definedName>
    <definedName name="_hor210">#REF!</definedName>
    <definedName name="_MOB8">[5]precio!$F$124</definedName>
    <definedName name="_pan13" localSheetId="0">#REF!</definedName>
    <definedName name="_pan13">#REF!</definedName>
    <definedName name="_pan16" localSheetId="0">#REF!</definedName>
    <definedName name="_pan16">#REF!</definedName>
    <definedName name="_pan17" localSheetId="0">#REF!</definedName>
    <definedName name="_pan17">#REF!</definedName>
    <definedName name="_pan18" localSheetId="0">#REF!</definedName>
    <definedName name="_pan18">#REF!</definedName>
    <definedName name="_pan19" localSheetId="0">#REF!</definedName>
    <definedName name="_pan19">#REF!</definedName>
    <definedName name="_pan2" localSheetId="0">#REF!</definedName>
    <definedName name="_pan2">#REF!</definedName>
    <definedName name="_pan21" localSheetId="0">#REF!</definedName>
    <definedName name="_pan21">#REF!</definedName>
    <definedName name="_pan5" localSheetId="0">#REF!</definedName>
    <definedName name="_pan5">#REF!</definedName>
    <definedName name="_pN14" localSheetId="0">#REF!</definedName>
    <definedName name="_pN14">#REF!</definedName>
    <definedName name="_Pn15" localSheetId="0">#REF!</definedName>
    <definedName name="_Pn15">#REF!</definedName>
    <definedName name="_sa25">[7]Precio!$F$238</definedName>
    <definedName name="_Var14" localSheetId="0">#REF!</definedName>
    <definedName name="_Var14">#REF!</definedName>
    <definedName name="_var17">[4]Precio!$F$13</definedName>
    <definedName name="AAG" localSheetId="0">#REF!</definedName>
    <definedName name="AAG">#REF!</definedName>
    <definedName name="AAPA" localSheetId="0">#REF!</definedName>
    <definedName name="AAPA">#REF!</definedName>
    <definedName name="AAPE" localSheetId="0">#REF!</definedName>
    <definedName name="AAPE">#REF!</definedName>
    <definedName name="Aceros" localSheetId="0">#REF!</definedName>
    <definedName name="Aceros">#REF!</definedName>
    <definedName name="AG" localSheetId="0">#REF!</definedName>
    <definedName name="AG">#REF!</definedName>
    <definedName name="AGM" localSheetId="0">#REF!</definedName>
    <definedName name="AGM">#REF!</definedName>
    <definedName name="AgrF">[8]Precio!$F$20</definedName>
    <definedName name="AgrG">[8]Precio!$F$19</definedName>
    <definedName name="AgrJ">[9]Precio!$F$21</definedName>
    <definedName name="AGRMH" localSheetId="0">#REF!</definedName>
    <definedName name="AGRMH">#REF!</definedName>
    <definedName name="agua">#N/A</definedName>
    <definedName name="Alam">[8]Precio!$F$15</definedName>
    <definedName name="Alam10">[7]Precio!$F$275</definedName>
    <definedName name="Alam12">[7]Precio!$F$274</definedName>
    <definedName name="Alam14">[7]Precio!$F$273</definedName>
    <definedName name="ALAM16" localSheetId="0">#REF!</definedName>
    <definedName name="ALAM16">#REF!</definedName>
    <definedName name="ALAM18" localSheetId="0">#REF!</definedName>
    <definedName name="ALAM18">#REF!</definedName>
    <definedName name="alamTEL">[7]Precio!$F$277</definedName>
    <definedName name="AlamTV">[7]Precio!$F$278</definedName>
    <definedName name="_xlnm.Print_Area" localSheetId="0">'Remozamiento Techo CAPILLA'!$A$1:$F$67</definedName>
    <definedName name="asientoarena">#N/A</definedName>
    <definedName name="BI8O">[5]precio!$F$113</definedName>
    <definedName name="blo" localSheetId="0">#REF!</definedName>
    <definedName name="blo">#REF!</definedName>
    <definedName name="Bloques" localSheetId="0">#REF!</definedName>
    <definedName name="Bloques">#REF!</definedName>
    <definedName name="cem" localSheetId="0">#REF!</definedName>
    <definedName name="cem">#REF!</definedName>
    <definedName name="CMO">[7]Precio!$F$265</definedName>
    <definedName name="Contén" localSheetId="0">#REF!</definedName>
    <definedName name="Contén">#REF!</definedName>
    <definedName name="Desagues_Pluv." localSheetId="0">#REF!</definedName>
    <definedName name="Desagues_Pluv.">#REF!</definedName>
    <definedName name="elec1" localSheetId="0">#REF!</definedName>
    <definedName name="elec1">#REF!</definedName>
    <definedName name="elec10" localSheetId="0">#REF!</definedName>
    <definedName name="elec10">#REF!</definedName>
    <definedName name="elec11" localSheetId="0">#REF!</definedName>
    <definedName name="elec11">#REF!</definedName>
    <definedName name="elec12" localSheetId="0">#REF!</definedName>
    <definedName name="elec12">#REF!</definedName>
    <definedName name="elec13" localSheetId="0">#REF!</definedName>
    <definedName name="elec13">#REF!</definedName>
    <definedName name="elec14" localSheetId="0">#REF!</definedName>
    <definedName name="elec14">#REF!</definedName>
    <definedName name="elec15" localSheetId="0">#REF!</definedName>
    <definedName name="elec15">#REF!</definedName>
    <definedName name="elec16" localSheetId="0">#REF!</definedName>
    <definedName name="elec16">#REF!</definedName>
    <definedName name="elec17" localSheetId="0">#REF!</definedName>
    <definedName name="elec17">#REF!</definedName>
    <definedName name="elec18" localSheetId="0">#REF!</definedName>
    <definedName name="elec18">#REF!</definedName>
    <definedName name="elec19" localSheetId="0">#REF!</definedName>
    <definedName name="elec19">#REF!</definedName>
    <definedName name="elec2" localSheetId="0">#REF!</definedName>
    <definedName name="elec2">#REF!</definedName>
    <definedName name="elec20" localSheetId="0">#REF!</definedName>
    <definedName name="elec20">#REF!</definedName>
    <definedName name="elec21" localSheetId="0">#REF!</definedName>
    <definedName name="elec21">#REF!</definedName>
    <definedName name="elec22" localSheetId="0">#REF!</definedName>
    <definedName name="elec22">#REF!</definedName>
    <definedName name="Elec23" localSheetId="0">#REF!</definedName>
    <definedName name="Elec23">#REF!</definedName>
    <definedName name="Elec24" localSheetId="0">#REF!</definedName>
    <definedName name="Elec24">#REF!</definedName>
    <definedName name="Elec25" localSheetId="0">#REF!</definedName>
    <definedName name="Elec25">#REF!</definedName>
    <definedName name="Elec26" localSheetId="0">#REF!</definedName>
    <definedName name="Elec26">#REF!</definedName>
    <definedName name="elec3" localSheetId="0">#REF!</definedName>
    <definedName name="elec3">#REF!</definedName>
    <definedName name="elec4" localSheetId="0">#REF!</definedName>
    <definedName name="elec4">#REF!</definedName>
    <definedName name="elec5" localSheetId="0">#REF!</definedName>
    <definedName name="elec5">#REF!</definedName>
    <definedName name="elec6" localSheetId="0">#REF!</definedName>
    <definedName name="elec6">#REF!</definedName>
    <definedName name="elec7" localSheetId="0">#REF!</definedName>
    <definedName name="elec7">#REF!</definedName>
    <definedName name="elec8" localSheetId="0">#REF!</definedName>
    <definedName name="elec8">#REF!</definedName>
    <definedName name="elec9" localSheetId="0">#REF!</definedName>
    <definedName name="elec9">#REF!</definedName>
    <definedName name="elem1" localSheetId="0">#REF!</definedName>
    <definedName name="elem1">#REF!</definedName>
    <definedName name="elem2" localSheetId="0">#REF!</definedName>
    <definedName name="elem2">#REF!</definedName>
    <definedName name="elem3" localSheetId="0">#REF!</definedName>
    <definedName name="elem3">#REF!</definedName>
    <definedName name="elem4" localSheetId="0">#REF!</definedName>
    <definedName name="elem4">#REF!</definedName>
    <definedName name="elem5" localSheetId="0">#REF!</definedName>
    <definedName name="elem5">#REF!</definedName>
    <definedName name="elemo1">[7]Precio!$F$280</definedName>
    <definedName name="elemo2">#N/A</definedName>
    <definedName name="Empañetes" localSheetId="0">#REF!</definedName>
    <definedName name="Empañetes">#REF!</definedName>
    <definedName name="encc40" localSheetId="0">#REF!</definedName>
    <definedName name="encc40">#REF!</definedName>
    <definedName name="encc41" localSheetId="0">#REF!</definedName>
    <definedName name="encc41">#REF!</definedName>
    <definedName name="EncD15">[10]precio!$F$137</definedName>
    <definedName name="EncD20">[11]precio!$F$139</definedName>
    <definedName name="EncD25">[10]precio!$F$139</definedName>
    <definedName name="EncD30">[9]Precio!$F$97</definedName>
    <definedName name="EncVA">[6]precio!$F$81</definedName>
    <definedName name="EnvC2">[11]precio!$F$66</definedName>
    <definedName name="ENVC20" localSheetId="0">#REF!</definedName>
    <definedName name="ENVC20">#REF!</definedName>
    <definedName name="ENVC25" localSheetId="0">#REF!</definedName>
    <definedName name="ENVC25">#REF!</definedName>
    <definedName name="EnvC3">[1]precio!$F$68</definedName>
    <definedName name="ENVESC" localSheetId="0">#REF!</definedName>
    <definedName name="ENVESC">#REF!</definedName>
    <definedName name="ENVLI" localSheetId="0">#REF!</definedName>
    <definedName name="ENVLI">#REF!</definedName>
    <definedName name="ENVLP" localSheetId="0">#REF!</definedName>
    <definedName name="ENVLP">#REF!</definedName>
    <definedName name="ENVV20" localSheetId="0">#REF!</definedName>
    <definedName name="ENVV20">#REF!</definedName>
    <definedName name="ENVV25" localSheetId="0">#REF!</definedName>
    <definedName name="ENVV25">#REF!</definedName>
    <definedName name="EnvVA">[9]Precio!$F$44</definedName>
    <definedName name="EnvVC">[11]precio!$F$49</definedName>
    <definedName name="ENVZ" localSheetId="0">#REF!</definedName>
    <definedName name="ENVZ">#REF!</definedName>
    <definedName name="ENVZC" localSheetId="0">#REF!</definedName>
    <definedName name="ENVZC">#REF!</definedName>
    <definedName name="finotechoplano">#N/A</definedName>
    <definedName name="Horm._Zap.Columnas" localSheetId="0">#REF!</definedName>
    <definedName name="Horm._Zap.Columnas">#REF!</definedName>
    <definedName name="Horm._Zap.Muros" localSheetId="0">#REF!</definedName>
    <definedName name="Horm._Zap.Muros">#REF!</definedName>
    <definedName name="Horm.Arm._Antepecho" localSheetId="0">#REF!</definedName>
    <definedName name="Horm.Arm._Antepecho">#REF!</definedName>
    <definedName name="Horm.Arm._Dinteles" localSheetId="0">#REF!</definedName>
    <definedName name="Horm.Arm._Dinteles">#REF!</definedName>
    <definedName name="Horm.Arm._Losas" localSheetId="0">#REF!</definedName>
    <definedName name="Horm.Arm._Losas">#REF!</definedName>
    <definedName name="Horm.Arm._Rampa" localSheetId="0">#REF!</definedName>
    <definedName name="Horm.Arm._Rampa">#REF!</definedName>
    <definedName name="Horm.Arm._Vuelos" localSheetId="0">#REF!</definedName>
    <definedName name="Horm.Arm._Vuelos">#REF!</definedName>
    <definedName name="Horm.Arm.Colum.Amarre" localSheetId="0">#REF!</definedName>
    <definedName name="Horm.Arm.Colum.Amarre">#REF!</definedName>
    <definedName name="Horm.Arm.Columnas" localSheetId="0">#REF!</definedName>
    <definedName name="Horm.Arm.Columnas">#REF!</definedName>
    <definedName name="Horm.Arm.Vigas" localSheetId="0">#REF!</definedName>
    <definedName name="Horm.Arm.Vigas">#REF!</definedName>
    <definedName name="Horm.Arm.Vigas_Amarre" localSheetId="0">#REF!</definedName>
    <definedName name="Horm.Arm.Vigas_Amarre">#REF!</definedName>
    <definedName name="Horm.Armado_Muros" localSheetId="0">#REF!</definedName>
    <definedName name="Horm.Armado_Muros">#REF!</definedName>
    <definedName name="Hormigones_Industriales" localSheetId="0">#REF!</definedName>
    <definedName name="Hormigones_Industriales">#REF!</definedName>
    <definedName name="Hormigones_Simples" localSheetId="0">#REF!</definedName>
    <definedName name="Hormigones_Simples">'[12]Analisis de Costos'!$A$52</definedName>
    <definedName name="Impermeab." localSheetId="0">#REF!</definedName>
    <definedName name="Impermeab.">#REF!</definedName>
    <definedName name="Inst._Eléctrica" localSheetId="0">#REF!</definedName>
    <definedName name="Inst._Eléctrica">#REF!</definedName>
    <definedName name="Inst._Sanitaria" localSheetId="0">#REF!</definedName>
    <definedName name="Inst._Sanitaria">#REF!</definedName>
    <definedName name="mocheta" localSheetId="0">#REF!</definedName>
    <definedName name="mocheta">#REF!</definedName>
    <definedName name="MOPA1">[7]Precio!$F$185</definedName>
    <definedName name="MOPB1">[7]Precio!$F$176</definedName>
    <definedName name="MOPB2">[13]precio!$F$122</definedName>
    <definedName name="MOPB3">[7]Precio!$F$174</definedName>
    <definedName name="MOPC1A">[7]Precio!$F$171</definedName>
    <definedName name="MOPC2">[14]precio!$F$116</definedName>
    <definedName name="MOPT1">[7]Precio!$F$167</definedName>
    <definedName name="MOPTE2">[13]precio!$F$125</definedName>
    <definedName name="MORL">[2]precio!$F$134</definedName>
    <definedName name="MORP">[14]precio!$F$133</definedName>
    <definedName name="Morteros" localSheetId="0">#REF!</definedName>
    <definedName name="Morteros">#REF!</definedName>
    <definedName name="MOZC1">[7]Precio!$F$182</definedName>
    <definedName name="MOZC2">[14]precio!$F$128</definedName>
    <definedName name="muro1">#N/A</definedName>
    <definedName name="Pañete">[5]precio!$F$24</definedName>
    <definedName name="pañeteexterior">#N/A</definedName>
    <definedName name="Pegar">[5]precio!$F$23</definedName>
    <definedName name="Pinturas" localSheetId="0">#REF!</definedName>
    <definedName name="Pinturas">#REF!</definedName>
    <definedName name="Pisos" localSheetId="0">#REF!</definedName>
    <definedName name="Pisos">#REF!</definedName>
    <definedName name="Portaje" localSheetId="0">#REF!</definedName>
    <definedName name="Portaje">#REF!</definedName>
    <definedName name="Rellenos" localSheetId="0">#REF!</definedName>
    <definedName name="Rellenos">#REF!</definedName>
    <definedName name="Replanteo" localSheetId="0">#REF!</definedName>
    <definedName name="Replanteo">#REF!</definedName>
    <definedName name="Revest._Paredes" localSheetId="0">#REF!</definedName>
    <definedName name="Revest._Paredes">#REF!</definedName>
    <definedName name="Techos" localSheetId="0">#REF!</definedName>
    <definedName name="Techos">#REF!</definedName>
    <definedName name="Term._Techos" localSheetId="0">#REF!</definedName>
    <definedName name="Term._Techos">#REF!</definedName>
    <definedName name="_xlnm.Print_Titles" localSheetId="0">'Remozamiento Techo CAPILLA'!$1:$11</definedName>
    <definedName name="VACC" localSheetId="0">#REF!</definedName>
    <definedName name="VACC">#REF!</definedName>
    <definedName name="VacCC">[9]Precio!$F$30</definedName>
    <definedName name="VacL">[11]precio!$F$44</definedName>
    <definedName name="VacLI">[11]precio!$F$47</definedName>
    <definedName name="VacVA1">[9]Precio!$F$29</definedName>
    <definedName name="VacVC">[11]precio!$F$34</definedName>
    <definedName name="VACZ" localSheetId="0">#REF!</definedName>
    <definedName name="VACZ">#REF!</definedName>
    <definedName name="vc2n" localSheetId="0">#REF!</definedName>
    <definedName name="vc2n">#REF!</definedName>
    <definedName name="VCOL" localSheetId="0">#REF!</definedName>
    <definedName name="VCOL">#REF!</definedName>
    <definedName name="VDIN" localSheetId="0">#REF!</definedName>
    <definedName name="VDIN">#REF!</definedName>
    <definedName name="Ventanas" localSheetId="0">#REF!</definedName>
    <definedName name="Ventanas">#REF!</definedName>
    <definedName name="VESC" localSheetId="0">#REF!</definedName>
    <definedName name="VESC">#REF!</definedName>
    <definedName name="VLI" localSheetId="0">#REF!</definedName>
    <definedName name="VLI">#REF!</definedName>
    <definedName name="VLP" localSheetId="0">#REF!</definedName>
    <definedName name="VLP">#REF!</definedName>
    <definedName name="VVABNP" localSheetId="0">#REF!</definedName>
    <definedName name="VVABNP">#REF!</definedName>
    <definedName name="VVASNP" localSheetId="0">#REF!</definedName>
    <definedName name="VVASNP">#REF!</definedName>
    <definedName name="VVC" localSheetId="0">#REF!</definedName>
    <definedName name="VVC">#REF!</definedName>
    <definedName name="zabaleta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38" i="1"/>
  <c r="F37" i="1"/>
  <c r="F36" i="1"/>
  <c r="F35" i="1"/>
  <c r="F34" i="1"/>
  <c r="F33" i="1"/>
  <c r="F32" i="1"/>
  <c r="F31" i="1"/>
  <c r="F28" i="1"/>
  <c r="F27" i="1"/>
  <c r="F26" i="1"/>
  <c r="F25" i="1"/>
  <c r="F24" i="1"/>
  <c r="F23" i="1"/>
  <c r="F20" i="1"/>
  <c r="F19" i="1"/>
  <c r="F16" i="1"/>
  <c r="F15" i="1"/>
  <c r="F14" i="1"/>
  <c r="F52" i="1" s="1"/>
  <c r="A9" i="1"/>
  <c r="F60" i="1" l="1"/>
  <c r="F58" i="1"/>
  <c r="F56" i="1"/>
  <c r="F55" i="1"/>
  <c r="F54" i="1"/>
  <c r="F53" i="1"/>
  <c r="F57" i="1" l="1"/>
  <c r="F62" i="1" s="1"/>
  <c r="F59" i="1"/>
</calcChain>
</file>

<file path=xl/comments1.xml><?xml version="1.0" encoding="utf-8"?>
<comments xmlns="http://schemas.openxmlformats.org/spreadsheetml/2006/main">
  <authors>
    <author>Misael Avenhame Bello</author>
  </authors>
  <commentList>
    <comment ref="F52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<sst xmlns="http://schemas.openxmlformats.org/spreadsheetml/2006/main" count="82" uniqueCount="58">
  <si>
    <t>DIRECCION GENERAL DE DESARROLLO DE LA COMUNIDAD</t>
  </si>
  <si>
    <t>Departamento de Ingenieria</t>
  </si>
  <si>
    <t xml:space="preserve">Presupuesto </t>
  </si>
  <si>
    <t>Precio por Unidad</t>
  </si>
  <si>
    <t>Nº</t>
  </si>
  <si>
    <t> Descripcion </t>
  </si>
  <si>
    <t>Cantidad</t>
  </si>
  <si>
    <t>Unidad</t>
  </si>
  <si>
    <t>TOTAL</t>
  </si>
  <si>
    <t>TRABAJOS GENERALES:</t>
  </si>
  <si>
    <t>Demolicion de techo exixtente</t>
  </si>
  <si>
    <t>PA</t>
  </si>
  <si>
    <t>Demolicion de acera</t>
  </si>
  <si>
    <t>Bote de escombros</t>
  </si>
  <si>
    <t>PINTURA</t>
  </si>
  <si>
    <t xml:space="preserve">Pintura Pared </t>
  </si>
  <si>
    <t>M2</t>
  </si>
  <si>
    <t xml:space="preserve">Letrero en obra </t>
  </si>
  <si>
    <t>ELECTRICIDAD</t>
  </si>
  <si>
    <t>Salidas de Luces  de Techo</t>
  </si>
  <si>
    <t>UNID</t>
  </si>
  <si>
    <t>Salida de Interructores Doble</t>
  </si>
  <si>
    <t>Abanicos de techo KDK (con instalacion )</t>
  </si>
  <si>
    <t xml:space="preserve">Panel de Distribución  4/8 espacios  circuito </t>
  </si>
  <si>
    <t xml:space="preserve">Registro Electrico de (10"x10"x6") </t>
  </si>
  <si>
    <t>TERMINACION DE TECHO</t>
  </si>
  <si>
    <t xml:space="preserve">Aluzin canalados 14 pies </t>
  </si>
  <si>
    <t>und</t>
  </si>
  <si>
    <t>Perfil Garbanizado 2*4 grueso Bajante (2 metros)</t>
  </si>
  <si>
    <t>Perfil Garbanizado 2*1 grueso</t>
  </si>
  <si>
    <t>Electrodo universal</t>
  </si>
  <si>
    <t>Pintura en Oxido gris Industrial</t>
  </si>
  <si>
    <t>Discos de corte  y Tornillos ( varios tamaños )</t>
  </si>
  <si>
    <t>Caballete aluzin</t>
  </si>
  <si>
    <t>Mano de Obra</t>
  </si>
  <si>
    <t>MISCELANEOS :</t>
  </si>
  <si>
    <t xml:space="preserve">Acera Perimetral </t>
  </si>
  <si>
    <t xml:space="preserve">Pañete en verja  frontal </t>
  </si>
  <si>
    <t>Escalones en entrada</t>
  </si>
  <si>
    <t>Reparacion de puerta principal</t>
  </si>
  <si>
    <t>Plafon</t>
  </si>
  <si>
    <t xml:space="preserve">Puerta metalica principal </t>
  </si>
  <si>
    <t xml:space="preserve">Pintura mantenimiento en hierros </t>
  </si>
  <si>
    <t>P.A</t>
  </si>
  <si>
    <t>Puerta metalica secundaria</t>
  </si>
  <si>
    <t>Bancos de hormigon</t>
  </si>
  <si>
    <t>UND</t>
  </si>
  <si>
    <t>Limpieza Final</t>
  </si>
  <si>
    <t>SUB-TOTAL GENERAL</t>
  </si>
  <si>
    <t>10% Direccion Tecnica</t>
  </si>
  <si>
    <t xml:space="preserve"> 3% Gastos Administrativos</t>
  </si>
  <si>
    <t>3% Transporte</t>
  </si>
  <si>
    <t>1% Ley Laboral</t>
  </si>
  <si>
    <t>CODIA 1x1000</t>
  </si>
  <si>
    <t>4.5% Seguro y Fianzas</t>
  </si>
  <si>
    <t>18% ITBIS a la Diterccion Tecnica</t>
  </si>
  <si>
    <t>5% Imprevisto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</si>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</sst>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#,##0.00;[Red]#,##0.00"/>
    <numFmt numFmtId="166" formatCode="&quot;RD$&quot;#,##0.00"/>
    <numFmt numFmtId="167" formatCode="#,##0.00000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Eras Demi ITC"/>
      <family val="2"/>
    </font>
    <font>
      <sz val="10"/>
      <color theme="9" tint="-0.249977111117893"/>
      <name val="Eras Demi ITC"/>
      <family val="2"/>
    </font>
    <font>
      <b/>
      <sz val="14"/>
      <name val="Eras Demi ITC"/>
      <family val="2"/>
    </font>
    <font>
      <sz val="10"/>
      <name val="Eras Demi ITC"/>
      <family val="2"/>
    </font>
    <font>
      <b/>
      <sz val="10"/>
      <color rgb="FFFF0000"/>
      <name val="BankGothic Lt BT"/>
      <family val="2"/>
    </font>
    <font>
      <sz val="8"/>
      <name val="Eras Demi ITC"/>
      <family val="2"/>
    </font>
    <font>
      <b/>
      <sz val="10"/>
      <color theme="3"/>
      <name val="Swis721 LtEx BT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9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name val="Times New Roman"/>
      <family val="1"/>
    </font>
    <font>
      <sz val="10"/>
      <color theme="1"/>
      <name val="Eras Demi IT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2" fillId="0" borderId="0" xfId="2" applyFont="1" applyAlignment="1">
      <alignment horizontal="right"/>
    </xf>
    <xf numFmtId="14" fontId="3" fillId="0" borderId="0" xfId="2" applyNumberFormat="1" applyFont="1" applyAlignment="1">
      <alignment horizontal="left"/>
    </xf>
    <xf numFmtId="43" fontId="4" fillId="0" borderId="0" xfId="1" applyFont="1" applyAlignment="1"/>
    <xf numFmtId="0" fontId="5" fillId="0" borderId="0" xfId="2" applyFont="1" applyAlignment="1">
      <alignment horizontal="left"/>
    </xf>
    <xf numFmtId="0" fontId="5" fillId="0" borderId="0" xfId="2" applyFont="1"/>
    <xf numFmtId="43" fontId="5" fillId="0" borderId="0" xfId="2" applyNumberFormat="1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/>
    <xf numFmtId="43" fontId="5" fillId="0" borderId="0" xfId="1" applyFont="1"/>
    <xf numFmtId="0" fontId="7" fillId="0" borderId="0" xfId="2" applyFont="1"/>
    <xf numFmtId="0" fontId="9" fillId="0" borderId="0" xfId="2" applyFont="1" applyAlignment="1"/>
    <xf numFmtId="0" fontId="8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43" fontId="8" fillId="0" borderId="0" xfId="1" applyFont="1" applyAlignment="1">
      <alignment vertical="top"/>
    </xf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right"/>
    </xf>
    <xf numFmtId="0" fontId="11" fillId="0" borderId="0" xfId="2" applyFont="1"/>
    <xf numFmtId="0" fontId="1" fillId="2" borderId="2" xfId="2" applyFont="1" applyFill="1" applyBorder="1"/>
    <xf numFmtId="43" fontId="1" fillId="0" borderId="0" xfId="2" applyNumberFormat="1" applyFont="1"/>
    <xf numFmtId="0" fontId="10" fillId="2" borderId="3" xfId="2" applyFont="1" applyFill="1" applyBorder="1" applyAlignment="1">
      <alignment horizontal="center" vertical="center"/>
    </xf>
    <xf numFmtId="44" fontId="10" fillId="2" borderId="4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right" vertical="center"/>
    </xf>
    <xf numFmtId="0" fontId="12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43" fontId="10" fillId="0" borderId="0" xfId="2" applyNumberFormat="1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44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43" fontId="10" fillId="0" borderId="7" xfId="1" applyFont="1" applyBorder="1" applyAlignment="1">
      <alignment horizontal="center" vertical="center" wrapText="1"/>
    </xf>
    <xf numFmtId="4" fontId="13" fillId="2" borderId="7" xfId="3" applyNumberFormat="1" applyFont="1" applyFill="1" applyBorder="1" applyAlignment="1">
      <alignment horizontal="right" vertical="top"/>
    </xf>
    <xf numFmtId="0" fontId="10" fillId="0" borderId="8" xfId="2" applyFont="1" applyBorder="1" applyAlignment="1">
      <alignment horizontal="centerContinuous"/>
    </xf>
    <xf numFmtId="0" fontId="10" fillId="0" borderId="8" xfId="2" applyFont="1" applyBorder="1"/>
    <xf numFmtId="16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Continuous"/>
    </xf>
    <xf numFmtId="43" fontId="13" fillId="0" borderId="8" xfId="1" applyFont="1" applyBorder="1"/>
    <xf numFmtId="4" fontId="10" fillId="2" borderId="8" xfId="3" applyNumberFormat="1" applyFont="1" applyFill="1" applyBorder="1" applyAlignment="1">
      <alignment horizontal="right" vertical="top"/>
    </xf>
    <xf numFmtId="43" fontId="10" fillId="0" borderId="0" xfId="4" applyFont="1"/>
    <xf numFmtId="43" fontId="10" fillId="0" borderId="0" xfId="2" applyNumberFormat="1" applyFont="1"/>
    <xf numFmtId="0" fontId="13" fillId="0" borderId="8" xfId="2" applyFont="1" applyBorder="1"/>
    <xf numFmtId="165" fontId="13" fillId="0" borderId="8" xfId="2" applyNumberFormat="1" applyFont="1" applyBorder="1" applyAlignment="1">
      <alignment horizontal="right"/>
    </xf>
    <xf numFmtId="43" fontId="14" fillId="2" borderId="8" xfId="4" applyFont="1" applyFill="1" applyBorder="1" applyAlignment="1">
      <alignment horizontal="center" vertical="top"/>
    </xf>
    <xf numFmtId="166" fontId="13" fillId="0" borderId="0" xfId="2" applyNumberFormat="1" applyFont="1"/>
    <xf numFmtId="43" fontId="13" fillId="0" borderId="0" xfId="4" applyFont="1"/>
    <xf numFmtId="43" fontId="13" fillId="0" borderId="0" xfId="2" applyNumberFormat="1" applyFont="1"/>
    <xf numFmtId="0" fontId="13" fillId="0" borderId="0" xfId="2" applyFont="1"/>
    <xf numFmtId="43" fontId="13" fillId="0" borderId="0" xfId="1" applyFont="1"/>
    <xf numFmtId="0" fontId="13" fillId="0" borderId="8" xfId="2" applyFont="1" applyBorder="1" applyAlignment="1">
      <alignment wrapText="1"/>
    </xf>
    <xf numFmtId="4" fontId="13" fillId="2" borderId="8" xfId="3" applyNumberFormat="1" applyFont="1" applyFill="1" applyBorder="1" applyAlignment="1">
      <alignment horizontal="right" vertical="top"/>
    </xf>
    <xf numFmtId="164" fontId="10" fillId="0" borderId="8" xfId="2" applyNumberFormat="1" applyFont="1" applyBorder="1" applyAlignment="1">
      <alignment horizontal="right"/>
    </xf>
    <xf numFmtId="43" fontId="10" fillId="0" borderId="8" xfId="1" applyFont="1" applyBorder="1"/>
    <xf numFmtId="43" fontId="10" fillId="0" borderId="0" xfId="1" applyFont="1"/>
    <xf numFmtId="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43" fontId="13" fillId="0" borderId="8" xfId="1" applyFont="1" applyBorder="1" applyAlignment="1">
      <alignment horizontal="right"/>
    </xf>
    <xf numFmtId="167" fontId="13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wrapText="1"/>
    </xf>
    <xf numFmtId="4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2" fontId="13" fillId="0" borderId="8" xfId="2" applyNumberFormat="1" applyFont="1" applyBorder="1" applyAlignment="1">
      <alignment horizontal="right"/>
    </xf>
    <xf numFmtId="2" fontId="10" fillId="0" borderId="8" xfId="2" applyNumberFormat="1" applyFont="1" applyBorder="1" applyAlignment="1">
      <alignment horizontal="right"/>
    </xf>
    <xf numFmtId="2" fontId="13" fillId="0" borderId="8" xfId="2" applyNumberFormat="1" applyFont="1" applyBorder="1" applyAlignment="1">
      <alignment horizont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right" vertical="center"/>
    </xf>
    <xf numFmtId="43" fontId="16" fillId="2" borderId="9" xfId="5" applyNumberFormat="1" applyFont="1" applyFill="1" applyBorder="1" applyAlignment="1">
      <alignment horizontal="right" vertical="center"/>
    </xf>
    <xf numFmtId="43" fontId="17" fillId="2" borderId="9" xfId="1" applyFont="1" applyFill="1" applyBorder="1" applyAlignment="1">
      <alignment horizontal="right" vertical="center"/>
    </xf>
    <xf numFmtId="43" fontId="18" fillId="2" borderId="3" xfId="4" applyFont="1" applyFill="1" applyBorder="1" applyAlignment="1">
      <alignment vertical="center"/>
    </xf>
    <xf numFmtId="0" fontId="16" fillId="0" borderId="0" xfId="5" applyFont="1"/>
    <xf numFmtId="43" fontId="16" fillId="0" borderId="0" xfId="5" applyNumberFormat="1" applyFont="1"/>
    <xf numFmtId="0" fontId="16" fillId="0" borderId="0" xfId="5" applyFont="1" applyAlignment="1"/>
    <xf numFmtId="0" fontId="16" fillId="0" borderId="0" xfId="5" applyFont="1" applyAlignment="1">
      <alignment horizontal="right"/>
    </xf>
    <xf numFmtId="43" fontId="16" fillId="0" borderId="0" xfId="1" applyFont="1" applyAlignment="1">
      <alignment horizontal="right" vertical="center"/>
    </xf>
    <xf numFmtId="43" fontId="16" fillId="0" borderId="10" xfId="4" applyFont="1" applyFill="1" applyBorder="1" applyAlignment="1">
      <alignment vertical="center"/>
    </xf>
    <xf numFmtId="4" fontId="16" fillId="0" borderId="0" xfId="5" applyNumberFormat="1" applyFont="1"/>
    <xf numFmtId="0" fontId="1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19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1" fillId="0" borderId="0" xfId="1" applyFont="1" applyBorder="1" applyAlignment="1">
      <alignment horizontal="center"/>
    </xf>
    <xf numFmtId="0" fontId="16" fillId="0" borderId="0" xfId="5" applyFont="1" applyAlignment="1">
      <alignment vertical="center" wrapText="1"/>
    </xf>
    <xf numFmtId="43" fontId="16" fillId="0" borderId="0" xfId="5" applyNumberFormat="1" applyFont="1" applyBorder="1"/>
    <xf numFmtId="43" fontId="16" fillId="0" borderId="0" xfId="4" applyFont="1"/>
    <xf numFmtId="0" fontId="22" fillId="0" borderId="0" xfId="5" applyFont="1"/>
    <xf numFmtId="0" fontId="23" fillId="0" borderId="0" xfId="5" applyFont="1" applyAlignment="1">
      <alignment horizontal="right"/>
    </xf>
    <xf numFmtId="0" fontId="23" fillId="0" borderId="0" xfId="5" applyFont="1"/>
    <xf numFmtId="43" fontId="22" fillId="0" borderId="0" xfId="1" applyFont="1" applyAlignment="1">
      <alignment horizontal="right" vertical="center"/>
    </xf>
    <xf numFmtId="43" fontId="23" fillId="0" borderId="10" xfId="4" applyFont="1" applyFill="1" applyBorder="1" applyAlignment="1">
      <alignment vertical="center"/>
    </xf>
    <xf numFmtId="43" fontId="22" fillId="0" borderId="0" xfId="5" applyNumberFormat="1" applyFont="1" applyBorder="1"/>
    <xf numFmtId="0" fontId="16" fillId="0" borderId="0" xfId="5" quotePrefix="1" applyFont="1" applyAlignment="1">
      <alignment vertical="center"/>
    </xf>
    <xf numFmtId="0" fontId="16" fillId="0" borderId="0" xfId="5" applyFont="1" applyAlignment="1">
      <alignment horizontal="left" vertical="center"/>
    </xf>
    <xf numFmtId="43" fontId="16" fillId="0" borderId="0" xfId="5" applyNumberFormat="1" applyFont="1" applyAlignment="1">
      <alignment horizontal="right" vertical="center"/>
    </xf>
    <xf numFmtId="43" fontId="18" fillId="2" borderId="11" xfId="1" applyFont="1" applyFill="1" applyBorder="1" applyAlignment="1">
      <alignment horizontal="right" vertical="center"/>
    </xf>
    <xf numFmtId="166" fontId="18" fillId="2" borderId="11" xfId="5" applyNumberFormat="1" applyFont="1" applyFill="1" applyBorder="1" applyAlignment="1">
      <alignment vertical="center"/>
    </xf>
    <xf numFmtId="43" fontId="16" fillId="0" borderId="0" xfId="1" applyFont="1"/>
    <xf numFmtId="43" fontId="24" fillId="0" borderId="0" xfId="4" applyFont="1" applyAlignment="1">
      <alignment horizontal="right"/>
    </xf>
    <xf numFmtId="43" fontId="19" fillId="0" borderId="0" xfId="4" applyFont="1" applyAlignment="1">
      <alignment horizontal="center"/>
    </xf>
    <xf numFmtId="43" fontId="19" fillId="0" borderId="0" xfId="1" applyFont="1" applyAlignment="1">
      <alignment horizontal="center"/>
    </xf>
    <xf numFmtId="0" fontId="25" fillId="0" borderId="0" xfId="5" applyFont="1"/>
    <xf numFmtId="43" fontId="25" fillId="0" borderId="0" xfId="5" applyNumberFormat="1" applyFont="1"/>
    <xf numFmtId="0" fontId="20" fillId="0" borderId="0" xfId="3" applyFont="1" applyAlignment="1">
      <alignment horizontal="center"/>
    </xf>
    <xf numFmtId="43" fontId="15" fillId="0" borderId="0" xfId="4" applyFont="1" applyAlignment="1">
      <alignment horizontal="right"/>
    </xf>
    <xf numFmtId="43" fontId="20" fillId="0" borderId="0" xfId="4" applyFont="1" applyAlignment="1">
      <alignment horizontal="center"/>
    </xf>
    <xf numFmtId="0" fontId="21" fillId="0" borderId="0" xfId="3" applyFont="1" applyBorder="1" applyAlignment="1">
      <alignment horizontal="center"/>
    </xf>
    <xf numFmtId="43" fontId="21" fillId="0" borderId="0" xfId="4" applyFont="1" applyBorder="1" applyAlignment="1">
      <alignment horizontal="center"/>
    </xf>
    <xf numFmtId="0" fontId="5" fillId="0" borderId="0" xfId="5" applyFont="1"/>
    <xf numFmtId="43" fontId="5" fillId="0" borderId="0" xfId="5" applyNumberFormat="1" applyFont="1"/>
    <xf numFmtId="43" fontId="20" fillId="0" borderId="0" xfId="4" applyFont="1" applyBorder="1" applyAlignment="1">
      <alignment horizontal="right"/>
    </xf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49" fontId="10" fillId="0" borderId="0" xfId="2" applyNumberFormat="1" applyFont="1" applyAlignment="1">
      <alignment horizontal="left" wrapText="1"/>
    </xf>
    <xf numFmtId="0" fontId="10" fillId="0" borderId="0" xfId="2" applyFont="1" applyAlignment="1">
      <alignment horizontal="left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 2" xfId="4"/>
    <cellStyle name="Normal" xfId="0" builtinId="0"/>
    <cellStyle name="Normal 2" xfId="5"/>
    <cellStyle name="Normal 3" xfId="2"/>
    <cellStyle name="Normal_CUBICACIONES cm Jaibon Mao techo inclina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1539240</xdr:colOff>
      <xdr:row>0</xdr:row>
      <xdr:rowOff>68580</xdr:rowOff>
    </xdr:from>
    <xdr:to>
      <xdr:col>4</xdr:col>
      <xdr:colOff>15240</xdr:colOff>
      <xdr:row>4</xdr:row>
      <xdr:rowOff>83820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2004060" y="68580"/>
          <a:ext cx="29870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%20horm2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5%202007%20(%20nuevo%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Trabajo\Excell%20Nuevo\Precios\Analisis%20horm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dc\ca&#241;adas\ANALISIS%20PROCOMUNIDA%20Marz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2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2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IA%20D%20G%20D%20C/PC%20DGDC/P%20R%20O%20Y%20E%20C%20T%20O%20S/PRESUPUESTOS%202022-2023/San%20Francisco/Techo%20Capill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IA%20D%20G%20D%20C/PC%20DGDC/P%20R%20O%20Y%20E%20C%20T%20O%20S/PRESUPUESTOS%202022-2023/San%20Francisco/TECHO%20CLUB%20EL%20CARMEN%20CASTIL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Wilfredo%20Burgos\Configuraci&#243;n%20local\Archivos%20temporales%20de%20Internet\Content.IE5\WLA70BIL\Analisis2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Dibujante\Mis%20documentos\Mis%20archivos%20recibidos\Copia%20de%20Analisis2%202007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is%20Caba&#241;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ERRENA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%202007O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igon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68">
          <cell r="F68">
            <v>150</v>
          </cell>
        </row>
        <row r="135">
          <cell r="F135">
            <v>450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137">
          <cell r="F137">
            <v>140</v>
          </cell>
        </row>
        <row r="139">
          <cell r="F139">
            <v>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34">
          <cell r="F34">
            <v>600</v>
          </cell>
        </row>
        <row r="44">
          <cell r="F44">
            <v>500</v>
          </cell>
        </row>
        <row r="47">
          <cell r="F47">
            <v>550</v>
          </cell>
        </row>
        <row r="49">
          <cell r="F49">
            <v>600</v>
          </cell>
        </row>
        <row r="66">
          <cell r="F66">
            <v>35</v>
          </cell>
        </row>
        <row r="139">
          <cell r="F139">
            <v>160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ortada"/>
      <sheetName val="Indice"/>
      <sheetName val="Analisis de Costos"/>
      <sheetName val="ANALISIS VERJA MALLA CICLONICA"/>
      <sheetName val="Analisis Enchache "/>
      <sheetName val="Materiales"/>
      <sheetName val="Mano de Obra"/>
      <sheetName val="Otros"/>
      <sheetName val="Cotizacion de Materiales"/>
      <sheetName val="Cotización M. de Obra"/>
      <sheetName val="Cotizacion de Materiales (2)"/>
    </sheetNames>
    <sheetDataSet>
      <sheetData sheetId="0"/>
      <sheetData sheetId="1"/>
      <sheetData sheetId="2"/>
      <sheetData sheetId="3">
        <row r="52">
          <cell r="A52" t="str">
            <v>3</v>
          </cell>
        </row>
      </sheetData>
      <sheetData sheetId="4"/>
      <sheetData sheetId="5"/>
      <sheetData sheetId="6">
        <row r="241">
          <cell r="C241">
            <v>655.4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22">
          <cell r="F122">
            <v>105</v>
          </cell>
        </row>
        <row r="125">
          <cell r="F125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16">
          <cell r="F116">
            <v>110</v>
          </cell>
        </row>
        <row r="128">
          <cell r="F128">
            <v>40</v>
          </cell>
        </row>
        <row r="133">
          <cell r="F133">
            <v>180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 Techo A"/>
      <sheetName val="TECHO "/>
      <sheetName val="Remozamiento Techo"/>
      <sheetName val="Remozamiento Techo CAPILLA"/>
    </sheetNames>
    <sheetDataSet>
      <sheetData sheetId="0"/>
      <sheetData sheetId="1">
        <row r="1">
          <cell r="A1" t="str">
            <v>REMOZAMIENTO, TECHO EN ALUZIN, PERFIL DE HIERRO A LA CAPILLA SANTISIMA TRINIDAD DE LA PARROQUIA MARIA MADRE DE LA IGLESIA DIOCESIS SAN FRANCISCO DE MACORIS  
EN LA URBANIZACION YENIFER MUNIC. SAN FRANCISCO DE MACORIS, PROVINCIA DUARTE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 Techo"/>
      <sheetName val="Remozamiento Techo CENTRO"/>
    </sheetNames>
    <sheetDataSet>
      <sheetData sheetId="0"/>
      <sheetData sheetId="1">
        <row r="47">
          <cell r="C47">
            <v>278.87999999999994</v>
          </cell>
        </row>
        <row r="51">
          <cell r="C51">
            <v>1</v>
          </cell>
        </row>
        <row r="52">
          <cell r="C52">
            <v>2</v>
          </cell>
        </row>
        <row r="55">
          <cell r="C55">
            <v>1</v>
          </cell>
        </row>
        <row r="58">
          <cell r="C58">
            <v>36</v>
          </cell>
        </row>
        <row r="59">
          <cell r="C59">
            <v>18</v>
          </cell>
        </row>
        <row r="60">
          <cell r="C60">
            <v>9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6</v>
          </cell>
        </row>
        <row r="66">
          <cell r="C66">
            <v>1</v>
          </cell>
        </row>
        <row r="69">
          <cell r="C69">
            <v>117.505</v>
          </cell>
        </row>
        <row r="70">
          <cell r="C70">
            <v>75.699999999999989</v>
          </cell>
        </row>
        <row r="73">
          <cell r="C73">
            <v>37.884</v>
          </cell>
        </row>
        <row r="74">
          <cell r="C74">
            <v>127.85850000000001</v>
          </cell>
        </row>
        <row r="77">
          <cell r="C77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 refreshError="1">
        <row r="77">
          <cell r="F77">
            <v>8.5</v>
          </cell>
        </row>
        <row r="98">
          <cell r="F98">
            <v>200</v>
          </cell>
        </row>
        <row r="100">
          <cell r="F100">
            <v>120</v>
          </cell>
        </row>
        <row r="134">
          <cell r="F134">
            <v>240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>
        <row r="163">
          <cell r="F163">
            <v>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"/>
      <sheetName val="MovT"/>
      <sheetName val="Hormigones"/>
      <sheetName val="muros"/>
      <sheetName val="Electricas"/>
      <sheetName val="Sanitaria"/>
    </sheetNames>
    <sheetDataSet>
      <sheetData sheetId="0" refreshError="1">
        <row r="13">
          <cell r="F13">
            <v>1674.9999999999998</v>
          </cell>
        </row>
        <row r="19">
          <cell r="F19">
            <v>510</v>
          </cell>
        </row>
        <row r="20">
          <cell r="F20">
            <v>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s"/>
      <sheetName val="Mov"/>
      <sheetName val="Muros"/>
      <sheetName val="Pisos"/>
      <sheetName val="ELECTRICOS"/>
      <sheetName val="SANITARIO"/>
    </sheetNames>
    <sheetDataSet>
      <sheetData sheetId="0" refreshError="1">
        <row r="23">
          <cell r="F23">
            <v>440</v>
          </cell>
        </row>
        <row r="24">
          <cell r="F24">
            <v>480</v>
          </cell>
        </row>
        <row r="113">
          <cell r="F113">
            <v>28</v>
          </cell>
        </row>
        <row r="114">
          <cell r="F114">
            <v>22</v>
          </cell>
        </row>
        <row r="119">
          <cell r="F119">
            <v>12</v>
          </cell>
        </row>
        <row r="120">
          <cell r="F120">
            <v>12</v>
          </cell>
        </row>
        <row r="124">
          <cell r="F124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81">
          <cell r="F81">
            <v>150</v>
          </cell>
        </row>
        <row r="136">
          <cell r="F136">
            <v>140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OTROS"/>
      <sheetName val="Precio"/>
      <sheetName val="Hormigon"/>
      <sheetName val="muros"/>
      <sheetName val="Sanitaria"/>
      <sheetName val="Electrica"/>
      <sheetName val="Asfaltos"/>
      <sheetName val="Mov"/>
      <sheetName val="Pisos"/>
      <sheetName val="ELECTRICOS"/>
      <sheetName val="SANITARIO"/>
      <sheetName val="Termi"/>
      <sheetName val="Mov (2)"/>
    </sheetNames>
    <sheetDataSet>
      <sheetData sheetId="0"/>
      <sheetData sheetId="1"/>
      <sheetData sheetId="2" refreshError="1"/>
      <sheetData sheetId="3"/>
      <sheetData sheetId="4" refreshError="1">
        <row r="167">
          <cell r="F167">
            <v>100</v>
          </cell>
        </row>
        <row r="171">
          <cell r="F171">
            <v>130</v>
          </cell>
        </row>
        <row r="174">
          <cell r="F174">
            <v>85</v>
          </cell>
        </row>
        <row r="176">
          <cell r="F176">
            <v>105</v>
          </cell>
        </row>
        <row r="182">
          <cell r="F182">
            <v>40</v>
          </cell>
        </row>
        <row r="185">
          <cell r="F185">
            <v>75</v>
          </cell>
        </row>
        <row r="238">
          <cell r="F238">
            <v>190</v>
          </cell>
        </row>
        <row r="265">
          <cell r="F265">
            <v>27</v>
          </cell>
        </row>
        <row r="273">
          <cell r="F273">
            <v>2.0699999999999998</v>
          </cell>
        </row>
        <row r="274">
          <cell r="F274">
            <v>3.47</v>
          </cell>
        </row>
        <row r="275">
          <cell r="F275">
            <v>5.24</v>
          </cell>
        </row>
        <row r="277">
          <cell r="F277">
            <v>4.62</v>
          </cell>
        </row>
        <row r="278">
          <cell r="F278">
            <v>5.25</v>
          </cell>
        </row>
        <row r="280">
          <cell r="F280">
            <v>135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Zapata"/>
      <sheetName val="Columnas"/>
      <sheetName val="Vigas"/>
      <sheetName val="SOTANO"/>
      <sheetName val="1ER NIVEL"/>
      <sheetName val="CISTERNA"/>
      <sheetName val="OTROS"/>
      <sheetName val="Losas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15">
          <cell r="F15">
            <v>24</v>
          </cell>
        </row>
        <row r="19">
          <cell r="F19">
            <v>400</v>
          </cell>
        </row>
        <row r="20">
          <cell r="F20">
            <v>390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Vigas"/>
      <sheetName val="Zapata"/>
      <sheetName val="Columnas"/>
      <sheetName val="SOTANO"/>
      <sheetName val="1ER NIVEL"/>
      <sheetName val="CISTERNA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21">
          <cell r="F21">
            <v>440</v>
          </cell>
        </row>
        <row r="29">
          <cell r="F29">
            <v>500</v>
          </cell>
        </row>
        <row r="30">
          <cell r="F30">
            <v>550</v>
          </cell>
        </row>
        <row r="44">
          <cell r="F44">
            <v>35</v>
          </cell>
        </row>
        <row r="97">
          <cell r="F97">
            <v>120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7"/>
  <sheetViews>
    <sheetView showGridLines="0" tabSelected="1" view="pageBreakPreview" topLeftCell="A4" zoomScaleNormal="100" zoomScaleSheetLayoutView="100" workbookViewId="0">
      <selection activeCell="G64" sqref="G64"/>
    </sheetView>
  </sheetViews>
  <sheetFormatPr baseColWidth="10" defaultColWidth="9.140625" defaultRowHeight="12.75"/>
  <cols>
    <col min="1" max="1" width="6.7109375" style="5" customWidth="1"/>
    <col min="2" max="2" width="46.28515625" style="5" customWidth="1"/>
    <col min="3" max="3" width="10" style="8" customWidth="1"/>
    <col min="4" max="4" width="9.42578125" style="9" customWidth="1"/>
    <col min="5" max="5" width="11.5703125" style="10" customWidth="1"/>
    <col min="6" max="6" width="19" style="5" bestFit="1" customWidth="1"/>
    <col min="7" max="7" width="13.42578125" style="5" bestFit="1" customWidth="1"/>
    <col min="8" max="8" width="13" style="5" hidden="1" customWidth="1"/>
    <col min="9" max="9" width="9.85546875" style="5" hidden="1" customWidth="1"/>
    <col min="10" max="10" width="0" style="5" hidden="1" customWidth="1"/>
    <col min="11" max="11" width="9.85546875" style="5" bestFit="1" customWidth="1"/>
    <col min="12" max="12" width="14.7109375" style="5" bestFit="1" customWidth="1"/>
    <col min="13" max="16384" width="9.140625" style="5"/>
  </cols>
  <sheetData>
    <row r="1" spans="1:11" ht="18.75">
      <c r="A1" s="112"/>
      <c r="B1" s="112"/>
      <c r="C1" s="1"/>
      <c r="D1" s="2"/>
      <c r="E1" s="3"/>
      <c r="F1" s="4"/>
      <c r="H1" s="6"/>
    </row>
    <row r="2" spans="1:11" ht="18.75">
      <c r="A2" s="7"/>
      <c r="B2" s="7"/>
      <c r="C2" s="1"/>
      <c r="D2" s="2"/>
      <c r="E2" s="3"/>
      <c r="F2" s="4"/>
      <c r="H2" s="6"/>
    </row>
    <row r="3" spans="1:11" ht="18.75">
      <c r="A3" s="7"/>
      <c r="B3" s="7"/>
      <c r="C3" s="1"/>
      <c r="D3" s="2"/>
      <c r="E3" s="3"/>
      <c r="F3" s="4"/>
      <c r="H3" s="6"/>
    </row>
    <row r="4" spans="1:11" ht="18.75">
      <c r="A4" s="112"/>
      <c r="B4" s="112"/>
      <c r="C4" s="1"/>
      <c r="D4" s="2"/>
      <c r="E4" s="3"/>
      <c r="F4" s="4"/>
      <c r="H4" s="6"/>
    </row>
    <row r="5" spans="1:11">
      <c r="H5" s="6"/>
    </row>
    <row r="6" spans="1:11" s="11" customFormat="1">
      <c r="A6" s="113" t="s">
        <v>0</v>
      </c>
      <c r="B6" s="113"/>
      <c r="C6" s="113"/>
      <c r="D6" s="113"/>
      <c r="E6" s="113"/>
      <c r="F6" s="113"/>
    </row>
    <row r="7" spans="1:11" s="11" customFormat="1">
      <c r="A7" s="114" t="s">
        <v>1</v>
      </c>
      <c r="B7" s="114"/>
      <c r="C7" s="114"/>
      <c r="D7" s="114"/>
      <c r="E7" s="114"/>
      <c r="F7" s="114"/>
    </row>
    <row r="8" spans="1:11" ht="15">
      <c r="A8" s="12" t="s">
        <v>2</v>
      </c>
      <c r="B8" s="13"/>
      <c r="C8" s="14"/>
      <c r="D8" s="13"/>
      <c r="E8" s="15"/>
      <c r="F8" s="4"/>
      <c r="H8" s="6"/>
    </row>
    <row r="9" spans="1:11" s="16" customFormat="1" ht="39.6" customHeight="1">
      <c r="A9" s="115" t="str">
        <f>+'[15]TECHO '!A1:F1</f>
        <v>REMOZAMIENTO, TECHO EN ALUZIN, PERFIL DE HIERRO A LA CAPILLA SANTISIMA TRINIDAD DE LA PARROQUIA MARIA MADRE DE LA IGLESIA DIOCESIS SAN FRANCISCO DE MACORIS  
EN LA URBANIZACION YENIFER MUNIC. SAN FRANCISCO DE MACORIS, PROVINCIA DUARTE</v>
      </c>
      <c r="B9" s="116"/>
      <c r="C9" s="116"/>
      <c r="D9" s="116"/>
      <c r="E9" s="116"/>
      <c r="F9" s="116"/>
    </row>
    <row r="10" spans="1:11" s="17" customFormat="1">
      <c r="C10" s="18"/>
      <c r="D10" s="19"/>
      <c r="E10" s="117" t="s">
        <v>3</v>
      </c>
      <c r="F10" s="20"/>
      <c r="H10" s="21"/>
      <c r="I10" s="21"/>
    </row>
    <row r="11" spans="1:11" s="27" customFormat="1" ht="18.600000000000001" customHeight="1">
      <c r="A11" s="22" t="s">
        <v>4</v>
      </c>
      <c r="B11" s="23" t="s">
        <v>5</v>
      </c>
      <c r="C11" s="24" t="s">
        <v>6</v>
      </c>
      <c r="D11" s="25" t="s">
        <v>7</v>
      </c>
      <c r="E11" s="118"/>
      <c r="F11" s="26" t="s">
        <v>8</v>
      </c>
      <c r="H11" s="28"/>
    </row>
    <row r="12" spans="1:11" s="27" customFormat="1" ht="9" customHeight="1">
      <c r="A12" s="29"/>
      <c r="B12" s="30"/>
      <c r="C12" s="31"/>
      <c r="D12" s="29"/>
      <c r="E12" s="32"/>
      <c r="F12" s="33"/>
      <c r="H12" s="28"/>
    </row>
    <row r="13" spans="1:11" s="16" customFormat="1" ht="12">
      <c r="A13" s="34">
        <v>1</v>
      </c>
      <c r="B13" s="35" t="s">
        <v>9</v>
      </c>
      <c r="C13" s="36"/>
      <c r="D13" s="37"/>
      <c r="E13" s="38"/>
      <c r="F13" s="39"/>
      <c r="H13" s="40"/>
      <c r="I13" s="41"/>
    </row>
    <row r="14" spans="1:11" s="48" customFormat="1" ht="12">
      <c r="A14" s="37">
        <v>1.01</v>
      </c>
      <c r="B14" s="42" t="s">
        <v>10</v>
      </c>
      <c r="C14" s="43">
        <v>1</v>
      </c>
      <c r="D14" s="37" t="s">
        <v>11</v>
      </c>
      <c r="E14" s="38"/>
      <c r="F14" s="44">
        <f>+'[16]Remozamiento Techo CENTRO'!C46*'[16]Remozamiento Techo CENTRO'!E46</f>
        <v>0</v>
      </c>
      <c r="G14" s="45"/>
      <c r="H14" s="46"/>
      <c r="I14" s="47"/>
      <c r="K14" s="49"/>
    </row>
    <row r="15" spans="1:11" s="48" customFormat="1" ht="12">
      <c r="A15" s="37">
        <v>1.02</v>
      </c>
      <c r="B15" s="42" t="s">
        <v>12</v>
      </c>
      <c r="C15" s="36">
        <v>1</v>
      </c>
      <c r="D15" s="37" t="s">
        <v>11</v>
      </c>
      <c r="E15" s="38"/>
      <c r="F15" s="44">
        <f>+'[16]Remozamiento Techo CENTRO'!C47*'[16]Remozamiento Techo CENTRO'!E47</f>
        <v>0</v>
      </c>
      <c r="G15" s="49"/>
      <c r="H15" s="46"/>
      <c r="I15" s="47"/>
      <c r="K15" s="49"/>
    </row>
    <row r="16" spans="1:11" s="48" customFormat="1" ht="12">
      <c r="A16" s="37">
        <v>1.03</v>
      </c>
      <c r="B16" s="50" t="s">
        <v>13</v>
      </c>
      <c r="C16" s="36">
        <v>1</v>
      </c>
      <c r="D16" s="37" t="s">
        <v>11</v>
      </c>
      <c r="E16" s="38"/>
      <c r="F16" s="44">
        <f>+'[16]Remozamiento Techo CENTRO'!C48*'[16]Remozamiento Techo CENTRO'!E48</f>
        <v>0</v>
      </c>
      <c r="G16" s="47"/>
      <c r="H16" s="46"/>
      <c r="I16" s="47"/>
      <c r="K16" s="49"/>
    </row>
    <row r="17" spans="1:11" s="48" customFormat="1" ht="12">
      <c r="A17" s="37"/>
      <c r="B17" s="42"/>
      <c r="C17" s="36"/>
      <c r="D17" s="37"/>
      <c r="E17" s="38"/>
      <c r="F17" s="51"/>
      <c r="H17" s="46"/>
      <c r="I17" s="47"/>
      <c r="K17" s="49"/>
    </row>
    <row r="18" spans="1:11" s="16" customFormat="1" ht="12">
      <c r="A18" s="34">
        <v>2</v>
      </c>
      <c r="B18" s="35" t="s">
        <v>14</v>
      </c>
      <c r="C18" s="52"/>
      <c r="D18" s="34"/>
      <c r="E18" s="53"/>
      <c r="F18" s="39"/>
      <c r="H18" s="40"/>
      <c r="I18" s="47"/>
      <c r="K18" s="54"/>
    </row>
    <row r="19" spans="1:11" s="48" customFormat="1" ht="12">
      <c r="A19" s="37">
        <v>2.0099999999999998</v>
      </c>
      <c r="B19" s="42" t="s">
        <v>15</v>
      </c>
      <c r="C19" s="36">
        <v>278.87999999999994</v>
      </c>
      <c r="D19" s="37" t="s">
        <v>16</v>
      </c>
      <c r="E19" s="38"/>
      <c r="F19" s="44">
        <f>+'[16]Remozamiento Techo CENTRO'!C51*'[16]Remozamiento Techo CENTRO'!E51</f>
        <v>0</v>
      </c>
      <c r="H19" s="46"/>
      <c r="I19" s="47"/>
      <c r="K19" s="49"/>
    </row>
    <row r="20" spans="1:11" s="16" customFormat="1" ht="12">
      <c r="A20" s="37">
        <v>2.0199999999999996</v>
      </c>
      <c r="B20" s="42" t="s">
        <v>17</v>
      </c>
      <c r="C20" s="55">
        <v>1</v>
      </c>
      <c r="D20" s="56" t="s">
        <v>11</v>
      </c>
      <c r="E20" s="57"/>
      <c r="F20" s="44">
        <f>+'[16]Remozamiento Techo CENTRO'!C52*'[16]Remozamiento Techo CENTRO'!E52</f>
        <v>0</v>
      </c>
      <c r="H20" s="40"/>
      <c r="I20" s="47"/>
      <c r="K20" s="54"/>
    </row>
    <row r="21" spans="1:11" s="48" customFormat="1" ht="12">
      <c r="A21" s="37"/>
      <c r="B21" s="42"/>
      <c r="C21" s="58"/>
      <c r="D21" s="56"/>
      <c r="E21" s="57"/>
      <c r="F21" s="51"/>
      <c r="H21" s="46"/>
      <c r="I21" s="47"/>
      <c r="K21" s="49"/>
    </row>
    <row r="22" spans="1:11" s="16" customFormat="1" ht="12">
      <c r="A22" s="34">
        <v>3</v>
      </c>
      <c r="B22" s="59" t="s">
        <v>18</v>
      </c>
      <c r="C22" s="60"/>
      <c r="D22" s="61"/>
      <c r="E22" s="62"/>
      <c r="F22" s="39"/>
      <c r="H22" s="40"/>
      <c r="I22" s="47"/>
      <c r="K22" s="54"/>
    </row>
    <row r="23" spans="1:11" s="48" customFormat="1" ht="12">
      <c r="A23" s="37">
        <v>3.01</v>
      </c>
      <c r="B23" s="42" t="s">
        <v>19</v>
      </c>
      <c r="C23" s="55">
        <v>12</v>
      </c>
      <c r="D23" s="56" t="s">
        <v>20</v>
      </c>
      <c r="E23" s="57"/>
      <c r="F23" s="44">
        <f>+'[16]Remozamiento Techo CENTRO'!C55*'[16]Remozamiento Techo CENTRO'!E55</f>
        <v>0</v>
      </c>
      <c r="H23" s="46"/>
      <c r="I23" s="47"/>
      <c r="K23" s="49"/>
    </row>
    <row r="24" spans="1:11" s="48" customFormat="1" ht="12">
      <c r="A24" s="37">
        <v>3.0199999999999996</v>
      </c>
      <c r="B24" s="42" t="s">
        <v>21</v>
      </c>
      <c r="C24" s="55">
        <v>8</v>
      </c>
      <c r="D24" s="56" t="s">
        <v>20</v>
      </c>
      <c r="E24" s="57"/>
      <c r="F24" s="44">
        <f>+'[16]Remozamiento Techo CENTRO'!C56*'[16]Remozamiento Techo CENTRO'!E56</f>
        <v>0</v>
      </c>
      <c r="H24" s="46"/>
      <c r="I24" s="47"/>
      <c r="K24" s="49"/>
    </row>
    <row r="25" spans="1:11" s="48" customFormat="1" ht="12">
      <c r="A25" s="56">
        <v>3.0299999999999994</v>
      </c>
      <c r="B25" s="42" t="s">
        <v>22</v>
      </c>
      <c r="C25" s="63">
        <v>5</v>
      </c>
      <c r="D25" s="56" t="s">
        <v>20</v>
      </c>
      <c r="E25" s="57"/>
      <c r="F25" s="44">
        <f>+'[16]Remozamiento Techo CENTRO'!C57*'[16]Remozamiento Techo CENTRO'!E57</f>
        <v>0</v>
      </c>
      <c r="H25" s="46"/>
      <c r="I25" s="47"/>
      <c r="K25" s="49"/>
    </row>
    <row r="26" spans="1:11" s="48" customFormat="1" ht="12">
      <c r="A26" s="56">
        <v>3.0399999999999991</v>
      </c>
      <c r="B26" s="42" t="s">
        <v>23</v>
      </c>
      <c r="C26" s="63">
        <v>1</v>
      </c>
      <c r="D26" s="56" t="s">
        <v>20</v>
      </c>
      <c r="E26" s="57"/>
      <c r="F26" s="44">
        <f>+'[16]Remozamiento Techo CENTRO'!C58*'[16]Remozamiento Techo CENTRO'!E58</f>
        <v>0</v>
      </c>
      <c r="H26" s="46"/>
      <c r="I26" s="47"/>
      <c r="K26" s="49"/>
    </row>
    <row r="27" spans="1:11" s="48" customFormat="1" ht="12">
      <c r="A27" s="56">
        <v>3.0399999999999991</v>
      </c>
      <c r="B27" s="42" t="s">
        <v>24</v>
      </c>
      <c r="C27" s="63">
        <v>1</v>
      </c>
      <c r="D27" s="56" t="s">
        <v>20</v>
      </c>
      <c r="E27" s="57"/>
      <c r="F27" s="44">
        <f>+'[16]Remozamiento Techo CENTRO'!C59*'[16]Remozamiento Techo CENTRO'!E59</f>
        <v>0</v>
      </c>
      <c r="H27" s="46"/>
      <c r="I27" s="47"/>
      <c r="K27" s="49"/>
    </row>
    <row r="28" spans="1:11" s="48" customFormat="1" ht="12">
      <c r="A28" s="56">
        <v>3.0399999999999991</v>
      </c>
      <c r="B28" s="42" t="s">
        <v>23</v>
      </c>
      <c r="C28" s="63">
        <v>1</v>
      </c>
      <c r="D28" s="56" t="s">
        <v>20</v>
      </c>
      <c r="E28" s="57"/>
      <c r="F28" s="44">
        <f>+'[16]Remozamiento Techo CENTRO'!C60*'[16]Remozamiento Techo CENTRO'!E60</f>
        <v>0</v>
      </c>
      <c r="H28" s="46"/>
      <c r="I28" s="47"/>
      <c r="K28" s="49"/>
    </row>
    <row r="29" spans="1:11" s="48" customFormat="1" ht="12">
      <c r="A29" s="56"/>
      <c r="B29" s="42"/>
      <c r="C29" s="63"/>
      <c r="D29" s="56"/>
      <c r="E29" s="57"/>
      <c r="F29" s="51"/>
      <c r="H29" s="46"/>
      <c r="I29" s="47"/>
      <c r="K29" s="49"/>
    </row>
    <row r="30" spans="1:11" s="16" customFormat="1" ht="12">
      <c r="A30" s="61">
        <v>4</v>
      </c>
      <c r="B30" s="35" t="s">
        <v>25</v>
      </c>
      <c r="C30" s="64"/>
      <c r="D30" s="61"/>
      <c r="E30" s="62"/>
      <c r="F30" s="39"/>
      <c r="H30" s="40"/>
      <c r="I30" s="47"/>
      <c r="K30" s="54"/>
    </row>
    <row r="31" spans="1:11" s="48" customFormat="1" ht="12">
      <c r="A31" s="56">
        <v>4.01</v>
      </c>
      <c r="B31" s="42" t="s">
        <v>26</v>
      </c>
      <c r="C31" s="63">
        <v>36</v>
      </c>
      <c r="D31" s="56" t="s">
        <v>27</v>
      </c>
      <c r="E31" s="57"/>
      <c r="F31" s="44">
        <f>+'[16]Remozamiento Techo CENTRO'!C63*'[16]Remozamiento Techo CENTRO'!E63</f>
        <v>0</v>
      </c>
      <c r="H31" s="46"/>
      <c r="I31" s="47"/>
      <c r="K31" s="49"/>
    </row>
    <row r="32" spans="1:11" s="48" customFormat="1" ht="12">
      <c r="A32" s="56">
        <v>4.0199999999999996</v>
      </c>
      <c r="B32" s="42" t="s">
        <v>28</v>
      </c>
      <c r="C32" s="63">
        <v>27</v>
      </c>
      <c r="D32" s="56" t="s">
        <v>27</v>
      </c>
      <c r="E32" s="57"/>
      <c r="F32" s="44">
        <f>+'[16]Remozamiento Techo CENTRO'!C64*'[16]Remozamiento Techo CENTRO'!E64</f>
        <v>0</v>
      </c>
      <c r="H32" s="46"/>
      <c r="I32" s="47"/>
      <c r="K32" s="49"/>
    </row>
    <row r="33" spans="1:11" s="48" customFormat="1" ht="12">
      <c r="A33" s="56">
        <v>4.0399999999999991</v>
      </c>
      <c r="B33" s="42" t="s">
        <v>29</v>
      </c>
      <c r="C33" s="63">
        <v>24</v>
      </c>
      <c r="D33" s="56" t="s">
        <v>27</v>
      </c>
      <c r="E33" s="57"/>
      <c r="F33" s="44">
        <f>+'[16]Remozamiento Techo CENTRO'!C65*'[16]Remozamiento Techo CENTRO'!E65</f>
        <v>0</v>
      </c>
      <c r="H33" s="46"/>
      <c r="I33" s="47"/>
      <c r="K33" s="49"/>
    </row>
    <row r="34" spans="1:11" s="48" customFormat="1" ht="12">
      <c r="A34" s="56">
        <v>4.0499999999999989</v>
      </c>
      <c r="B34" s="42" t="s">
        <v>30</v>
      </c>
      <c r="C34" s="63">
        <v>2</v>
      </c>
      <c r="D34" s="56" t="s">
        <v>27</v>
      </c>
      <c r="E34" s="57"/>
      <c r="F34" s="44">
        <f>+'[16]Remozamiento Techo CENTRO'!C66*'[16]Remozamiento Techo CENTRO'!E66</f>
        <v>0</v>
      </c>
      <c r="H34" s="46"/>
      <c r="I34" s="47"/>
      <c r="K34" s="49"/>
    </row>
    <row r="35" spans="1:11" s="48" customFormat="1" ht="12">
      <c r="A35" s="56">
        <v>4.0599999999999987</v>
      </c>
      <c r="B35" s="42" t="s">
        <v>31</v>
      </c>
      <c r="C35" s="63">
        <v>1</v>
      </c>
      <c r="D35" s="56" t="s">
        <v>11</v>
      </c>
      <c r="E35" s="57"/>
      <c r="F35" s="44">
        <f>+'[16]Remozamiento Techo CENTRO'!C67*'[16]Remozamiento Techo CENTRO'!E67</f>
        <v>0</v>
      </c>
      <c r="H35" s="46"/>
      <c r="I35" s="47"/>
      <c r="K35" s="49"/>
    </row>
    <row r="36" spans="1:11" s="48" customFormat="1" ht="12">
      <c r="A36" s="56">
        <v>4.0699999999999985</v>
      </c>
      <c r="B36" s="42" t="s">
        <v>32</v>
      </c>
      <c r="C36" s="63">
        <v>1</v>
      </c>
      <c r="D36" s="56" t="s">
        <v>11</v>
      </c>
      <c r="E36" s="57"/>
      <c r="F36" s="44">
        <f>+'[16]Remozamiento Techo CENTRO'!C68*'[16]Remozamiento Techo CENTRO'!E68</f>
        <v>0</v>
      </c>
      <c r="H36" s="46"/>
      <c r="I36" s="47"/>
      <c r="K36" s="49"/>
    </row>
    <row r="37" spans="1:11" s="48" customFormat="1" ht="12">
      <c r="A37" s="56">
        <v>4.0799999999999983</v>
      </c>
      <c r="B37" s="42" t="s">
        <v>33</v>
      </c>
      <c r="C37" s="63">
        <v>6</v>
      </c>
      <c r="D37" s="56" t="s">
        <v>27</v>
      </c>
      <c r="E37" s="57"/>
      <c r="F37" s="44">
        <f>+'[16]Remozamiento Techo CENTRO'!C69*'[16]Remozamiento Techo CENTRO'!E69</f>
        <v>0</v>
      </c>
      <c r="H37" s="46"/>
      <c r="I37" s="47"/>
      <c r="K37" s="49"/>
    </row>
    <row r="38" spans="1:11" s="48" customFormat="1" ht="12">
      <c r="A38" s="56">
        <v>4.0899999999999981</v>
      </c>
      <c r="B38" s="42" t="s">
        <v>34</v>
      </c>
      <c r="C38" s="63">
        <v>1</v>
      </c>
      <c r="D38" s="56" t="s">
        <v>11</v>
      </c>
      <c r="E38" s="57"/>
      <c r="F38" s="44">
        <f>+'[16]Remozamiento Techo CENTRO'!C70*'[16]Remozamiento Techo CENTRO'!E70</f>
        <v>0</v>
      </c>
      <c r="H38" s="46"/>
      <c r="I38" s="47"/>
      <c r="K38" s="49"/>
    </row>
    <row r="39" spans="1:11" s="48" customFormat="1" ht="12">
      <c r="A39" s="56"/>
      <c r="B39" s="42"/>
      <c r="C39" s="63"/>
      <c r="D39" s="56"/>
      <c r="E39" s="57"/>
      <c r="F39" s="51"/>
      <c r="H39" s="46"/>
      <c r="I39" s="47"/>
      <c r="K39" s="49"/>
    </row>
    <row r="40" spans="1:11" s="16" customFormat="1" ht="12">
      <c r="A40" s="61">
        <v>5</v>
      </c>
      <c r="B40" s="35" t="s">
        <v>35</v>
      </c>
      <c r="C40" s="64"/>
      <c r="D40" s="61"/>
      <c r="E40" s="62"/>
      <c r="F40" s="39"/>
      <c r="H40" s="40"/>
      <c r="I40" s="47"/>
      <c r="K40" s="54"/>
    </row>
    <row r="41" spans="1:11" s="48" customFormat="1" ht="12">
      <c r="A41" s="56">
        <v>5.01</v>
      </c>
      <c r="B41" s="42" t="s">
        <v>36</v>
      </c>
      <c r="C41" s="63">
        <v>191.29999999999998</v>
      </c>
      <c r="D41" s="56" t="s">
        <v>16</v>
      </c>
      <c r="E41" s="57"/>
      <c r="F41" s="44">
        <f>+'[16]Remozamiento Techo CENTRO'!C73*'[16]Remozamiento Techo CENTRO'!E73</f>
        <v>0</v>
      </c>
      <c r="H41" s="46"/>
      <c r="I41" s="47"/>
      <c r="K41" s="49"/>
    </row>
    <row r="42" spans="1:11" s="48" customFormat="1" ht="12">
      <c r="A42" s="56">
        <v>5.0199999999999996</v>
      </c>
      <c r="B42" s="42" t="s">
        <v>37</v>
      </c>
      <c r="C42" s="63">
        <v>47.760000000000005</v>
      </c>
      <c r="D42" s="56" t="s">
        <v>16</v>
      </c>
      <c r="E42" s="57"/>
      <c r="F42" s="44">
        <f>+'[16]Remozamiento Techo CENTRO'!C74*'[16]Remozamiento Techo CENTRO'!E74</f>
        <v>0</v>
      </c>
      <c r="H42" s="46"/>
      <c r="I42" s="47"/>
      <c r="K42" s="49"/>
    </row>
    <row r="43" spans="1:11" s="48" customFormat="1" ht="12">
      <c r="A43" s="56">
        <v>5.0299999999999994</v>
      </c>
      <c r="B43" s="42" t="s">
        <v>38</v>
      </c>
      <c r="C43" s="63">
        <v>1</v>
      </c>
      <c r="D43" s="56" t="s">
        <v>11</v>
      </c>
      <c r="E43" s="57"/>
      <c r="F43" s="44">
        <f>+'[16]Remozamiento Techo CENTRO'!C75*'[16]Remozamiento Techo CENTRO'!E75</f>
        <v>0</v>
      </c>
      <c r="H43" s="46"/>
      <c r="I43" s="47"/>
      <c r="K43" s="49"/>
    </row>
    <row r="44" spans="1:11" s="48" customFormat="1" ht="12">
      <c r="A44" s="56">
        <v>5.0399999999999991</v>
      </c>
      <c r="B44" s="42" t="s">
        <v>39</v>
      </c>
      <c r="C44" s="63">
        <v>1</v>
      </c>
      <c r="D44" s="56" t="s">
        <v>11</v>
      </c>
      <c r="E44" s="57"/>
      <c r="F44" s="44">
        <f>+'[16]Remozamiento Techo CENTRO'!C76*'[16]Remozamiento Techo CENTRO'!E76</f>
        <v>0</v>
      </c>
      <c r="H44" s="46"/>
      <c r="I44" s="47"/>
      <c r="K44" s="49"/>
    </row>
    <row r="45" spans="1:11" s="48" customFormat="1" ht="12">
      <c r="A45" s="56">
        <v>5.0499999999999989</v>
      </c>
      <c r="B45" s="42" t="s">
        <v>40</v>
      </c>
      <c r="C45" s="63">
        <v>126.65</v>
      </c>
      <c r="D45" s="56" t="s">
        <v>16</v>
      </c>
      <c r="E45" s="57"/>
      <c r="F45" s="44">
        <f>+'[16]Remozamiento Techo CENTRO'!C77*'[16]Remozamiento Techo CENTRO'!E77</f>
        <v>0</v>
      </c>
      <c r="H45" s="46"/>
      <c r="I45" s="47"/>
      <c r="K45" s="49"/>
    </row>
    <row r="46" spans="1:11" s="48" customFormat="1" ht="12">
      <c r="A46" s="56">
        <v>5.0599999999999987</v>
      </c>
      <c r="B46" s="42" t="s">
        <v>41</v>
      </c>
      <c r="C46" s="63">
        <v>2.9119999999999999</v>
      </c>
      <c r="D46" s="56" t="s">
        <v>16</v>
      </c>
      <c r="E46" s="57"/>
      <c r="F46" s="44">
        <f>+'[16]Remozamiento Techo CENTRO'!C78*'[16]Remozamiento Techo CENTRO'!E78</f>
        <v>0</v>
      </c>
      <c r="H46" s="46"/>
      <c r="I46" s="47"/>
      <c r="K46" s="49"/>
    </row>
    <row r="47" spans="1:11" s="48" customFormat="1" ht="12">
      <c r="A47" s="56">
        <v>5.0699999999999985</v>
      </c>
      <c r="B47" s="42" t="s">
        <v>42</v>
      </c>
      <c r="C47" s="63">
        <v>1</v>
      </c>
      <c r="D47" s="56" t="s">
        <v>43</v>
      </c>
      <c r="E47" s="57"/>
      <c r="F47" s="44">
        <f>+'[16]Remozamiento Techo CENTRO'!C79*'[16]Remozamiento Techo CENTRO'!E79</f>
        <v>0</v>
      </c>
      <c r="H47" s="46"/>
      <c r="I47" s="47"/>
      <c r="K47" s="49"/>
    </row>
    <row r="48" spans="1:11" s="48" customFormat="1" ht="12">
      <c r="A48" s="56">
        <v>5.0799999999999983</v>
      </c>
      <c r="B48" s="42" t="s">
        <v>44</v>
      </c>
      <c r="C48" s="63">
        <v>4.26</v>
      </c>
      <c r="D48" s="56" t="s">
        <v>16</v>
      </c>
      <c r="E48" s="57"/>
      <c r="F48" s="44">
        <f>+'[16]Remozamiento Techo CENTRO'!C80*'[16]Remozamiento Techo CENTRO'!E80</f>
        <v>0</v>
      </c>
      <c r="H48" s="46"/>
      <c r="I48" s="47"/>
      <c r="K48" s="49"/>
    </row>
    <row r="49" spans="1:11" s="48" customFormat="1" ht="12">
      <c r="A49" s="56">
        <v>5.0899999999999981</v>
      </c>
      <c r="B49" s="42" t="s">
        <v>45</v>
      </c>
      <c r="C49" s="63">
        <v>4</v>
      </c>
      <c r="D49" s="56" t="s">
        <v>46</v>
      </c>
      <c r="E49" s="57"/>
      <c r="F49" s="44">
        <f>+'[16]Remozamiento Techo CENTRO'!C81*'[16]Remozamiento Techo CENTRO'!E81</f>
        <v>0</v>
      </c>
      <c r="H49" s="46"/>
      <c r="I49" s="47"/>
      <c r="K49" s="49"/>
    </row>
    <row r="50" spans="1:11" s="48" customFormat="1" ht="12">
      <c r="A50" s="65">
        <v>5.0999999999999996</v>
      </c>
      <c r="B50" s="42" t="s">
        <v>47</v>
      </c>
      <c r="C50" s="63">
        <v>1</v>
      </c>
      <c r="D50" s="56" t="s">
        <v>11</v>
      </c>
      <c r="E50" s="57"/>
      <c r="F50" s="44">
        <f>+'[16]Remozamiento Techo CENTRO'!C82*'[16]Remozamiento Techo CENTRO'!E82</f>
        <v>0</v>
      </c>
      <c r="H50" s="46"/>
      <c r="I50" s="47"/>
      <c r="K50" s="49"/>
    </row>
    <row r="51" spans="1:11" s="48" customFormat="1" ht="12">
      <c r="A51" s="56"/>
      <c r="B51" s="42"/>
      <c r="C51" s="63"/>
      <c r="D51" s="56"/>
      <c r="E51" s="57"/>
      <c r="F51" s="51"/>
      <c r="H51" s="46"/>
      <c r="I51" s="47"/>
    </row>
    <row r="52" spans="1:11" s="72" customFormat="1" ht="15">
      <c r="A52" s="66"/>
      <c r="B52" s="67"/>
      <c r="C52" s="68"/>
      <c r="D52" s="69"/>
      <c r="E52" s="70" t="s">
        <v>48</v>
      </c>
      <c r="F52" s="71">
        <f>SUM(F14:F50)</f>
        <v>0</v>
      </c>
      <c r="H52" s="73"/>
      <c r="I52" s="73"/>
    </row>
    <row r="53" spans="1:11" s="72" customFormat="1">
      <c r="A53" s="74"/>
      <c r="B53" s="74"/>
      <c r="C53" s="75"/>
      <c r="D53" s="74"/>
      <c r="E53" s="76" t="s">
        <v>49</v>
      </c>
      <c r="F53" s="77">
        <f>+F52*10%</f>
        <v>0</v>
      </c>
      <c r="G53" s="78"/>
      <c r="H53" s="73"/>
      <c r="I53" s="73"/>
    </row>
    <row r="54" spans="1:11" s="72" customFormat="1">
      <c r="A54" s="74"/>
      <c r="B54" s="79"/>
      <c r="C54" s="80"/>
      <c r="D54" s="79"/>
      <c r="E54" s="76" t="s">
        <v>50</v>
      </c>
      <c r="F54" s="77">
        <f>+F52*3%</f>
        <v>0</v>
      </c>
      <c r="G54" s="78"/>
      <c r="H54" s="73"/>
      <c r="I54" s="73"/>
    </row>
    <row r="55" spans="1:11" s="72" customFormat="1">
      <c r="A55" s="74"/>
      <c r="B55" s="79"/>
      <c r="C55" s="80"/>
      <c r="D55" s="79"/>
      <c r="E55" s="76" t="s">
        <v>51</v>
      </c>
      <c r="F55" s="77">
        <f>+F52*3%</f>
        <v>0</v>
      </c>
      <c r="G55" s="78"/>
      <c r="H55" s="73"/>
      <c r="I55" s="73"/>
    </row>
    <row r="56" spans="1:11" s="72" customFormat="1">
      <c r="A56" s="74"/>
      <c r="B56" s="81"/>
      <c r="C56" s="80"/>
      <c r="D56" s="79"/>
      <c r="E56" s="76" t="s">
        <v>52</v>
      </c>
      <c r="F56" s="77">
        <f>+F52*1%</f>
        <v>0</v>
      </c>
      <c r="G56" s="78"/>
      <c r="H56" s="73"/>
      <c r="I56" s="73"/>
    </row>
    <row r="57" spans="1:11" s="72" customFormat="1">
      <c r="A57" s="74"/>
      <c r="B57" s="82"/>
      <c r="C57" s="80"/>
      <c r="D57" s="79"/>
      <c r="E57" s="76" t="s">
        <v>53</v>
      </c>
      <c r="F57" s="77">
        <f>+F53*1%</f>
        <v>0</v>
      </c>
      <c r="G57" s="78"/>
      <c r="H57" s="73"/>
      <c r="I57" s="73"/>
    </row>
    <row r="58" spans="1:11" s="72" customFormat="1">
      <c r="A58" s="74"/>
      <c r="B58" s="83"/>
      <c r="C58" s="80"/>
      <c r="D58" s="79"/>
      <c r="E58" s="76" t="s">
        <v>54</v>
      </c>
      <c r="F58" s="77">
        <f>+F52*4.5%</f>
        <v>0</v>
      </c>
      <c r="G58" s="78"/>
      <c r="H58" s="73"/>
      <c r="I58" s="73"/>
    </row>
    <row r="59" spans="1:11" s="72" customFormat="1">
      <c r="A59" s="74"/>
      <c r="B59" s="82"/>
      <c r="C59" s="80"/>
      <c r="D59" s="79"/>
      <c r="E59" s="76" t="s">
        <v>55</v>
      </c>
      <c r="F59" s="77">
        <f>+F53*18%</f>
        <v>0</v>
      </c>
      <c r="G59" s="78"/>
      <c r="H59" s="73"/>
      <c r="I59" s="73"/>
    </row>
    <row r="60" spans="1:11" s="72" customFormat="1">
      <c r="A60" s="75"/>
      <c r="B60" s="84"/>
      <c r="C60" s="80"/>
      <c r="D60" s="79"/>
      <c r="E60" s="76" t="s">
        <v>56</v>
      </c>
      <c r="F60" s="77">
        <f>+F52*5%</f>
        <v>0</v>
      </c>
      <c r="G60" s="78"/>
      <c r="H60" s="85"/>
      <c r="I60" s="85"/>
      <c r="J60" s="86"/>
      <c r="K60" s="86"/>
    </row>
    <row r="61" spans="1:11" s="87" customFormat="1" ht="13.5" thickBot="1">
      <c r="C61" s="88"/>
      <c r="D61" s="89"/>
      <c r="E61" s="90"/>
      <c r="F61" s="91"/>
      <c r="G61" s="78"/>
      <c r="H61" s="92"/>
      <c r="I61" s="92"/>
    </row>
    <row r="62" spans="1:11" s="72" customFormat="1" ht="13.5" thickBot="1">
      <c r="A62" s="93"/>
      <c r="B62" s="94"/>
      <c r="C62" s="80"/>
      <c r="D62" s="95"/>
      <c r="E62" s="96" t="s">
        <v>57</v>
      </c>
      <c r="F62" s="97">
        <f>SUM(F52:F61)</f>
        <v>0</v>
      </c>
      <c r="G62" s="98"/>
      <c r="H62" s="73"/>
      <c r="I62" s="73"/>
    </row>
    <row r="63" spans="1:11" s="102" customFormat="1">
      <c r="A63" s="81"/>
      <c r="B63" s="81"/>
      <c r="C63" s="99"/>
      <c r="D63" s="100"/>
      <c r="E63" s="101"/>
      <c r="H63" s="103"/>
      <c r="I63" s="103"/>
    </row>
    <row r="64" spans="1:11" s="102" customFormat="1">
      <c r="A64" s="81"/>
      <c r="B64" s="81"/>
      <c r="C64" s="99"/>
      <c r="D64" s="100"/>
      <c r="E64" s="101"/>
      <c r="H64" s="103"/>
      <c r="I64" s="103"/>
    </row>
    <row r="65" spans="1:9" s="102" customFormat="1">
      <c r="A65" s="104"/>
      <c r="B65" s="104"/>
      <c r="C65" s="105"/>
      <c r="D65" s="106"/>
      <c r="E65" s="82"/>
      <c r="H65" s="103"/>
      <c r="I65" s="103"/>
    </row>
    <row r="66" spans="1:9" s="109" customFormat="1">
      <c r="A66" s="107"/>
      <c r="B66" s="107"/>
      <c r="C66" s="105"/>
      <c r="D66" s="108"/>
      <c r="E66" s="83"/>
      <c r="H66" s="110"/>
      <c r="I66" s="110"/>
    </row>
    <row r="67" spans="1:9" s="109" customFormat="1">
      <c r="A67" s="104"/>
      <c r="B67" s="104"/>
      <c r="C67" s="111"/>
      <c r="D67" s="106"/>
      <c r="E67" s="104"/>
      <c r="H67" s="110"/>
      <c r="I67" s="110"/>
    </row>
    <row r="68" spans="1:9">
      <c r="H68" s="6"/>
      <c r="I68" s="6"/>
    </row>
    <row r="69" spans="1:9">
      <c r="H69" s="6"/>
      <c r="I69" s="6"/>
    </row>
    <row r="70" spans="1:9">
      <c r="H70" s="6"/>
      <c r="I70" s="6"/>
    </row>
    <row r="71" spans="1:9">
      <c r="H71" s="6"/>
      <c r="I71" s="6"/>
    </row>
    <row r="72" spans="1:9">
      <c r="H72" s="6"/>
    </row>
    <row r="73" spans="1:9">
      <c r="H73" s="6"/>
    </row>
    <row r="74" spans="1:9">
      <c r="H74" s="6"/>
    </row>
    <row r="75" spans="1:9">
      <c r="H75" s="6"/>
    </row>
    <row r="76" spans="1:9">
      <c r="H76" s="6"/>
    </row>
    <row r="77" spans="1:9">
      <c r="H77" s="6"/>
    </row>
    <row r="78" spans="1:9">
      <c r="H78" s="6"/>
    </row>
    <row r="79" spans="1:9">
      <c r="H79" s="6"/>
    </row>
    <row r="80" spans="1:9">
      <c r="H80" s="6"/>
    </row>
    <row r="81" spans="8:8">
      <c r="H81" s="6"/>
    </row>
    <row r="82" spans="8:8">
      <c r="H82" s="6"/>
    </row>
    <row r="83" spans="8:8">
      <c r="H83" s="6"/>
    </row>
    <row r="84" spans="8:8">
      <c r="H84" s="6"/>
    </row>
    <row r="85" spans="8:8">
      <c r="H85" s="6"/>
    </row>
    <row r="86" spans="8:8">
      <c r="H86" s="6"/>
    </row>
    <row r="87" spans="8:8">
      <c r="H87" s="6"/>
    </row>
    <row r="88" spans="8:8">
      <c r="H88" s="6"/>
    </row>
    <row r="89" spans="8:8">
      <c r="H89" s="6"/>
    </row>
    <row r="90" spans="8:8">
      <c r="H90" s="6"/>
    </row>
    <row r="91" spans="8:8">
      <c r="H91" s="6"/>
    </row>
    <row r="92" spans="8:8">
      <c r="H92" s="6"/>
    </row>
    <row r="93" spans="8:8">
      <c r="H93" s="6"/>
    </row>
    <row r="94" spans="8:8">
      <c r="H94" s="6"/>
    </row>
    <row r="95" spans="8:8">
      <c r="H95" s="6"/>
    </row>
    <row r="96" spans="8:8">
      <c r="H96" s="6"/>
    </row>
    <row r="97" spans="8:8">
      <c r="H97" s="6"/>
    </row>
    <row r="98" spans="8:8">
      <c r="H98" s="6"/>
    </row>
    <row r="99" spans="8:8">
      <c r="H99" s="6"/>
    </row>
    <row r="100" spans="8:8">
      <c r="H100" s="6"/>
    </row>
    <row r="101" spans="8:8">
      <c r="H101" s="6"/>
    </row>
    <row r="102" spans="8:8">
      <c r="H102" s="6"/>
    </row>
    <row r="103" spans="8:8">
      <c r="H103" s="6"/>
    </row>
    <row r="104" spans="8:8">
      <c r="H104" s="6"/>
    </row>
    <row r="105" spans="8:8">
      <c r="H105" s="6"/>
    </row>
    <row r="106" spans="8:8">
      <c r="H106" s="6"/>
    </row>
    <row r="107" spans="8:8">
      <c r="H107" s="6"/>
    </row>
    <row r="108" spans="8:8">
      <c r="H108" s="6"/>
    </row>
    <row r="109" spans="8:8">
      <c r="H109" s="6"/>
    </row>
    <row r="110" spans="8:8">
      <c r="H110" s="6"/>
    </row>
    <row r="111" spans="8:8">
      <c r="H111" s="6"/>
    </row>
    <row r="112" spans="8:8">
      <c r="H112" s="6"/>
    </row>
    <row r="113" spans="8:8">
      <c r="H113" s="6"/>
    </row>
    <row r="114" spans="8:8">
      <c r="H114" s="6"/>
    </row>
    <row r="115" spans="8:8">
      <c r="H115" s="6"/>
    </row>
    <row r="116" spans="8:8">
      <c r="H116" s="6"/>
    </row>
    <row r="117" spans="8:8">
      <c r="H117" s="6"/>
    </row>
    <row r="118" spans="8:8">
      <c r="H118" s="6"/>
    </row>
    <row r="119" spans="8:8">
      <c r="H119" s="6"/>
    </row>
    <row r="120" spans="8:8">
      <c r="H120" s="6"/>
    </row>
    <row r="121" spans="8:8">
      <c r="H121" s="6"/>
    </row>
    <row r="122" spans="8:8">
      <c r="H122" s="6"/>
    </row>
    <row r="123" spans="8:8">
      <c r="H123" s="6"/>
    </row>
    <row r="124" spans="8:8">
      <c r="H124" s="6"/>
    </row>
    <row r="125" spans="8:8">
      <c r="H125" s="6"/>
    </row>
    <row r="126" spans="8:8">
      <c r="H126" s="6"/>
    </row>
    <row r="127" spans="8:8">
      <c r="H127" s="6"/>
    </row>
    <row r="128" spans="8:8">
      <c r="H128" s="6"/>
    </row>
    <row r="129" spans="8:8">
      <c r="H129" s="6"/>
    </row>
    <row r="130" spans="8:8">
      <c r="H130" s="6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  <row r="196" spans="8:8">
      <c r="H196" s="6"/>
    </row>
    <row r="197" spans="8:8">
      <c r="H197" s="6"/>
    </row>
    <row r="198" spans="8:8">
      <c r="H198" s="6"/>
    </row>
    <row r="199" spans="8:8">
      <c r="H199" s="6"/>
    </row>
    <row r="200" spans="8:8">
      <c r="H200" s="6"/>
    </row>
    <row r="201" spans="8:8">
      <c r="H201" s="6"/>
    </row>
    <row r="202" spans="8:8">
      <c r="H202" s="6"/>
    </row>
    <row r="203" spans="8:8">
      <c r="H203" s="6"/>
    </row>
    <row r="204" spans="8:8">
      <c r="H204" s="6"/>
    </row>
    <row r="205" spans="8:8">
      <c r="H205" s="6"/>
    </row>
    <row r="206" spans="8:8">
      <c r="H206" s="6"/>
    </row>
    <row r="207" spans="8:8">
      <c r="H207" s="6"/>
    </row>
    <row r="208" spans="8:8">
      <c r="H208" s="6"/>
    </row>
    <row r="209" spans="8:8">
      <c r="H209" s="6"/>
    </row>
    <row r="210" spans="8:8">
      <c r="H210" s="6"/>
    </row>
    <row r="211" spans="8:8">
      <c r="H211" s="6"/>
    </row>
    <row r="212" spans="8:8">
      <c r="H212" s="6"/>
    </row>
    <row r="213" spans="8:8">
      <c r="H213" s="6"/>
    </row>
    <row r="214" spans="8:8">
      <c r="H214" s="6"/>
    </row>
    <row r="215" spans="8:8">
      <c r="H215" s="6"/>
    </row>
    <row r="216" spans="8:8">
      <c r="H216" s="6"/>
    </row>
    <row r="217" spans="8:8">
      <c r="H217" s="6"/>
    </row>
  </sheetData>
  <mergeCells count="6">
    <mergeCell ref="E10:E11"/>
    <mergeCell ref="A1:B1"/>
    <mergeCell ref="A4:B4"/>
    <mergeCell ref="A6:F6"/>
    <mergeCell ref="A7:F7"/>
    <mergeCell ref="A9:F9"/>
  </mergeCells>
  <printOptions horizontalCentered="1"/>
  <pageMargins left="0.23622047244094499" right="0.23622047244094499" top="0.49" bottom="0.67" header="0.196850393700787" footer="0.17"/>
  <pageSetup scale="85" orientation="portrait" r:id="rId1"/>
  <headerFooter alignWithMargins="0">
    <oddFooter>&amp;L&amp;KFF0000Junio 2023&amp;C&amp;9&amp;K03+000Av. Héroes de Luperón Esq. Av. George Washington     Centro de los Héroes     Santo Domingo     República Dominicana
TELÉFONO 809 533 3131 &amp;10&amp;K000000     &amp;9&amp;KFF0000DGDC.GOB.DO&amp;10&amp;K000000
&amp;R&amp;KFF0000&amp;P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Remozamiento Techo CAPILLA</vt:lpstr>
      <vt:lpstr>'Remozamiento Techo CAPILLA'!Área_de_impresión</vt:lpstr>
      <vt:lpstr>'Remozamiento Techo CAPILLA'!Títulos_a_imprimir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Avenhame Bello</dc:creator>
  <cp:lastModifiedBy>Criselda Perez Montero</cp:lastModifiedBy>
  <dcterms:created xsi:type="dcterms:W3CDTF">2023-08-24T15:47:03Z</dcterms:created>
  <dcterms:modified xsi:type="dcterms:W3CDTF">2023-09-04T01:13:04Z</dcterms:modified>
</cp:coreProperties>
</file>