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Etica Mayo 2022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3" l="1"/>
  <c r="G75" i="3" s="1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<sst xmlns="http://schemas.openxmlformats.org/spreadsheetml/2006/main" count="202" uniqueCount="116">
  <si>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</si>
  <si>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</si>
  <si>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</si>
  <si>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</si>
  <si>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</si>
  <si>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</si>
  <si>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</si>
  <si>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</si>
  <si>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</si>
  <si>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</si>
  <si>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</si>
  <si>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</si>
  <si>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</si>
  <si>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</si>
  <si>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</si>
  <si>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</si>
  <si>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</si>
  <si>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</si>
  <si>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</si>
  <si>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</si>
  <si>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</si>
  <si>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</si>
  <si>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</si>
  <si>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</si>
  <si>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</si>
  <si>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</si>
  <si>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</si>
  <si>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</si>
  <si>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</si>
  <si>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</si>
  <si>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</si>
  <si>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</si>
  <si>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</si>
  <si>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</si>
  <si>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</si>
  <si>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</si>
  <si>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</si>
  <si>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</si>
  <si>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</si>
  <si>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</si>
  <si>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</si>
  <si>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</si>
  <si>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</si>
  <si>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</si>
  <si>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</si>
  <si>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</si>
  <si>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</si>
  <si>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</si>
  <si>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</si>
  <si>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</si>
  <si>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</si>
  <si>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</si>
  <si>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</si>
  <si>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</si>
  <si>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</si>
  <si>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</si>
  <si>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</si>
  <si>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</si>
  <si>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</si>
  <si>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</si>
  <si>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</si>
  <si>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</si>
  <si>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</si>
  <si>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</si>
  <si>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</si>
  <si>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</si>
  <si>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</si>
  <si>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</si>
  <si>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</si>
  <si>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</si>
  <si>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</si>
  <si>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</si>
  <si>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</si>
  <si>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</si>
  <si>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</si>
  <si>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</si>
  <si>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</si>
  <si>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</si>
  <si>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</si>
  <si>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</si>
  <si>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</si>
  <si>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</si>
  <si>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</si>
  <si>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</si>
  <si>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</si>
  <si>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</si>
  <si>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</si>
  <si>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</si>
  <si>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</si>
  <si>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</si>
  <si>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</si>
  <si>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</si>
  <si>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</si>
  <si>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</si>
  <si>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</si>
  <si>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</si>
  <si>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</si>
  <si>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</si>
  <si>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</si>
  <si>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</si>
  <si>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</si>
  <si>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</si>
  <si>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</si>
  <si>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</si>
  <si>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</si>
  <si>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</si>
  <si>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</si>
  <si>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</si>
  <si>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</si>
  <si>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</si>
  <si>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</si>
  <si>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</si>
  <si>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</si>
  <si>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</si>
  <si>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MAYO 2022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</si>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</sst>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87100546.329999998</c:v>
                </c:pt>
                <c:pt idx="1">
                  <c:v>49522567.200000003</c:v>
                </c:pt>
                <c:pt idx="2">
                  <c:v>42358302.609999999</c:v>
                </c:pt>
                <c:pt idx="3">
                  <c:v>150000</c:v>
                </c:pt>
                <c:pt idx="4">
                  <c:v>0</c:v>
                </c:pt>
                <c:pt idx="5">
                  <c:v>0</c:v>
                </c:pt>
                <c:pt idx="6">
                  <c:v>5918290.9900000002</c:v>
                </c:pt>
                <c:pt idx="7">
                  <c:v>9376077.6900000013</c:v>
                </c:pt>
                <c:pt idx="8">
                  <c:v>2742572.95</c:v>
                </c:pt>
                <c:pt idx="9">
                  <c:v>53760.800000000003</c:v>
                </c:pt>
                <c:pt idx="10">
                  <c:v>725152.5</c:v>
                </c:pt>
                <c:pt idx="11">
                  <c:v>16150</c:v>
                </c:pt>
                <c:pt idx="12">
                  <c:v>2031444.0499999998</c:v>
                </c:pt>
                <c:pt idx="13">
                  <c:v>195363.88</c:v>
                </c:pt>
                <c:pt idx="14">
                  <c:v>2313947.17</c:v>
                </c:pt>
                <c:pt idx="15">
                  <c:v>526931.07999999996</c:v>
                </c:pt>
                <c:pt idx="16">
                  <c:v>0</c:v>
                </c:pt>
                <c:pt idx="17">
                  <c:v>13600808.75</c:v>
                </c:pt>
                <c:pt idx="18">
                  <c:v>525657.67000000004</c:v>
                </c:pt>
                <c:pt idx="19">
                  <c:v>647341.93999999994</c:v>
                </c:pt>
                <c:pt idx="20">
                  <c:v>135526.36000000002</c:v>
                </c:pt>
                <c:pt idx="21">
                  <c:v>713225</c:v>
                </c:pt>
                <c:pt idx="22">
                  <c:v>625468.71</c:v>
                </c:pt>
                <c:pt idx="23">
                  <c:v>2175794.37</c:v>
                </c:pt>
                <c:pt idx="24">
                  <c:v>6711407.8099999996</c:v>
                </c:pt>
                <c:pt idx="25">
                  <c:v>0</c:v>
                </c:pt>
                <c:pt idx="26">
                  <c:v>2066386.81</c:v>
                </c:pt>
                <c:pt idx="27">
                  <c:v>8818700</c:v>
                </c:pt>
                <c:pt idx="28">
                  <c:v>8346700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6878366.2899999991</c:v>
                </c:pt>
                <c:pt idx="44">
                  <c:v>2060559.8299999998</c:v>
                </c:pt>
                <c:pt idx="45">
                  <c:v>0</c:v>
                </c:pt>
                <c:pt idx="46">
                  <c:v>0</c:v>
                </c:pt>
                <c:pt idx="47">
                  <c:v>3942930</c:v>
                </c:pt>
                <c:pt idx="48">
                  <c:v>779684.46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87100546.329999998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91</xdr:row>
      <xdr:rowOff>104775</xdr:rowOff>
    </xdr:from>
    <xdr:to>
      <xdr:col>10</xdr:col>
      <xdr:colOff>47625</xdr:colOff>
      <xdr:row>100</xdr:row>
      <xdr:rowOff>66674</xdr:rowOff>
    </xdr:to>
    <xdr:pic>
      <xdr:nvPicPr>
        <xdr:cNvPr id="6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23622000"/>
          <a:ext cx="10296524" cy="163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9" t="s">
        <v>81</v>
      </c>
      <c r="B1" s="79"/>
      <c r="C1" s="53"/>
      <c r="D1" s="1"/>
    </row>
    <row r="2" spans="1:4" x14ac:dyDescent="0.25">
      <c r="A2" s="79" t="s">
        <v>82</v>
      </c>
      <c r="B2" s="79"/>
      <c r="C2" s="53"/>
      <c r="D2" s="3"/>
    </row>
    <row r="3" spans="1:4" x14ac:dyDescent="0.25">
      <c r="A3" s="79">
        <v>2022</v>
      </c>
      <c r="B3" s="79"/>
      <c r="C3" s="53"/>
      <c r="D3" s="3"/>
    </row>
    <row r="4" spans="1:4" ht="18.75" x14ac:dyDescent="0.3">
      <c r="A4" s="79" t="s">
        <v>98</v>
      </c>
      <c r="B4" s="79"/>
      <c r="C4" s="79"/>
      <c r="D4" s="1"/>
    </row>
    <row r="5" spans="1:4" x14ac:dyDescent="0.25">
      <c r="A5" s="80" t="s">
        <v>36</v>
      </c>
      <c r="B5" s="80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8"/>
  <sheetViews>
    <sheetView tabSelected="1" topLeftCell="A82" workbookViewId="0">
      <selection activeCell="I105" sqref="I105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8" x14ac:dyDescent="0.2">
      <c r="A4" s="81" t="s">
        <v>82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8" x14ac:dyDescent="0.2">
      <c r="A5" s="81" t="s">
        <v>114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</row>
    <row r="6" spans="1:18" x14ac:dyDescent="0.2">
      <c r="A6" s="81" t="s">
        <v>115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8" x14ac:dyDescent="0.2">
      <c r="A7" s="82" t="s">
        <v>36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87100546.329999998</v>
      </c>
      <c r="C10" s="56">
        <v>11685968.949999999</v>
      </c>
      <c r="D10" s="56">
        <v>15606530.85</v>
      </c>
      <c r="E10" s="57">
        <v>19094991.399999999</v>
      </c>
      <c r="F10" s="57">
        <v>18957401.440000001</v>
      </c>
      <c r="G10" s="57">
        <f>G11+G17+G27+G37+G53</f>
        <v>21755653.690000001</v>
      </c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49522567.200000003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>
        <v>9625981.1699999999</v>
      </c>
      <c r="G11" s="16">
        <v>9837331.2300000004</v>
      </c>
      <c r="H11" s="15"/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C12+D12+E12+F12+G12+H12+I12+C1406+K12+L12+M12+N12</f>
        <v>42358302.609999999</v>
      </c>
      <c r="C12" s="35">
        <v>8029344.5</v>
      </c>
      <c r="D12" s="60">
        <v>8867055.4600000009</v>
      </c>
      <c r="E12" s="78">
        <v>8466719.5</v>
      </c>
      <c r="F12" s="35">
        <v>8405219.5</v>
      </c>
      <c r="G12" s="35">
        <v>8589963.6500000004</v>
      </c>
      <c r="H12" s="35"/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150000</v>
      </c>
      <c r="C13" s="35">
        <v>30000</v>
      </c>
      <c r="D13" s="60">
        <v>30000</v>
      </c>
      <c r="E13" s="77">
        <v>30000</v>
      </c>
      <c r="F13" s="6">
        <v>30000</v>
      </c>
      <c r="G13" s="35">
        <v>30000</v>
      </c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>
        <v>0</v>
      </c>
      <c r="F14" s="6">
        <v>0</v>
      </c>
      <c r="G14" s="6">
        <v>0</v>
      </c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>
        <v>0</v>
      </c>
      <c r="F15" s="6">
        <v>0</v>
      </c>
      <c r="G15" s="6">
        <v>0</v>
      </c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5918290.9900000002</v>
      </c>
      <c r="C16" s="35">
        <v>1133290.3799999999</v>
      </c>
      <c r="D16" s="60">
        <v>1176706.3400000001</v>
      </c>
      <c r="E16" s="62">
        <v>1200165.02</v>
      </c>
      <c r="F16" s="35">
        <v>1190761.67</v>
      </c>
      <c r="G16" s="35">
        <v>1217367.58</v>
      </c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9376077.6900000013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>
        <v>2388486.73</v>
      </c>
      <c r="G17" s="12">
        <v>1988583.71</v>
      </c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2742572.95</v>
      </c>
      <c r="C18" s="35">
        <v>533519.51</v>
      </c>
      <c r="D18" s="60">
        <v>514523.27</v>
      </c>
      <c r="E18" s="60">
        <v>571043.81000000006</v>
      </c>
      <c r="F18" s="35">
        <v>549826.05000000005</v>
      </c>
      <c r="G18" s="35">
        <v>573660.31000000006</v>
      </c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53760.800000000003</v>
      </c>
      <c r="C19" s="61">
        <v>0</v>
      </c>
      <c r="D19" s="60">
        <v>7504.8</v>
      </c>
      <c r="E19" s="60">
        <v>0</v>
      </c>
      <c r="F19" s="35">
        <v>0</v>
      </c>
      <c r="G19" s="35">
        <v>46256</v>
      </c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725152.5</v>
      </c>
      <c r="C20" s="35">
        <v>221750</v>
      </c>
      <c r="D20" s="60">
        <v>0</v>
      </c>
      <c r="E20" s="60">
        <v>157117.5</v>
      </c>
      <c r="F20" s="35">
        <v>149400</v>
      </c>
      <c r="G20" s="35">
        <v>196885</v>
      </c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16150</v>
      </c>
      <c r="C21" s="61">
        <v>0</v>
      </c>
      <c r="D21" s="61">
        <v>0</v>
      </c>
      <c r="E21" s="60">
        <v>7000</v>
      </c>
      <c r="F21" s="6">
        <v>0</v>
      </c>
      <c r="G21" s="35">
        <v>9150</v>
      </c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2031444.0499999998</v>
      </c>
      <c r="C22" s="35">
        <v>271276.61</v>
      </c>
      <c r="D22" s="60">
        <v>355276.61</v>
      </c>
      <c r="E22" s="60">
        <v>361076.61</v>
      </c>
      <c r="F22" s="35">
        <v>328526.61</v>
      </c>
      <c r="G22" s="35">
        <v>715287.61</v>
      </c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195363.88</v>
      </c>
      <c r="C23" s="35">
        <v>24427.48</v>
      </c>
      <c r="D23" s="61">
        <v>24427.48</v>
      </c>
      <c r="E23" s="60">
        <v>24427.48</v>
      </c>
      <c r="F23" s="6">
        <v>61040.72</v>
      </c>
      <c r="G23" s="35">
        <v>61040.72</v>
      </c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2313947.17</v>
      </c>
      <c r="C24" s="61">
        <v>0</v>
      </c>
      <c r="D24" s="61">
        <v>0</v>
      </c>
      <c r="E24" s="60">
        <v>1425643.82</v>
      </c>
      <c r="F24" s="6">
        <v>729357.35</v>
      </c>
      <c r="G24" s="35">
        <v>158946</v>
      </c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526931.07999999996</v>
      </c>
      <c r="C25" s="35">
        <v>45000</v>
      </c>
      <c r="D25" s="60">
        <v>45000</v>
      </c>
      <c r="E25" s="66">
        <v>78052.3</v>
      </c>
      <c r="F25" s="35">
        <v>313332</v>
      </c>
      <c r="G25" s="35">
        <v>45546.78</v>
      </c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>
        <v>257004</v>
      </c>
      <c r="G26" s="35">
        <v>181811.29</v>
      </c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13600808.75</v>
      </c>
      <c r="C27" s="63">
        <f>C28+C29+C30+C31+C32+C33+C34+C35+C36</f>
        <v>925360.47</v>
      </c>
      <c r="D27" s="63">
        <v>1367752.89</v>
      </c>
      <c r="E27" s="64">
        <v>4428867.72</v>
      </c>
      <c r="F27" s="16">
        <v>3512090.06</v>
      </c>
      <c r="G27" s="12">
        <v>3366737.61</v>
      </c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525657.67000000004</v>
      </c>
      <c r="C28" s="60">
        <v>0</v>
      </c>
      <c r="D28" s="65">
        <v>9204</v>
      </c>
      <c r="E28" s="60">
        <v>354037.2</v>
      </c>
      <c r="F28" s="6">
        <v>39954.959999999999</v>
      </c>
      <c r="G28" s="35">
        <v>122461.51</v>
      </c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647341.93999999994</v>
      </c>
      <c r="C29" s="60">
        <v>0</v>
      </c>
      <c r="D29" s="61">
        <v>102886.56</v>
      </c>
      <c r="E29" s="60">
        <v>31800</v>
      </c>
      <c r="F29" s="35">
        <v>381258</v>
      </c>
      <c r="G29" s="35">
        <v>131397.38</v>
      </c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135526.36000000002</v>
      </c>
      <c r="C30" s="60">
        <v>0</v>
      </c>
      <c r="D30" s="60">
        <v>53353.62</v>
      </c>
      <c r="E30" s="60">
        <v>41019.79</v>
      </c>
      <c r="F30" s="6">
        <v>12850</v>
      </c>
      <c r="G30" s="35">
        <v>28302.95</v>
      </c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713225</v>
      </c>
      <c r="C31" s="60">
        <v>0</v>
      </c>
      <c r="D31" s="60">
        <v>0</v>
      </c>
      <c r="E31" s="60">
        <v>713225</v>
      </c>
      <c r="F31" s="35">
        <v>0</v>
      </c>
      <c r="G31" s="35">
        <v>0</v>
      </c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625468.71</v>
      </c>
      <c r="C32" s="60">
        <v>0</v>
      </c>
      <c r="D32" s="61">
        <v>31665.3</v>
      </c>
      <c r="E32" s="60">
        <v>415618.11</v>
      </c>
      <c r="F32" s="6">
        <v>57676.04</v>
      </c>
      <c r="G32" s="35">
        <v>120509.26</v>
      </c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2175794.37</v>
      </c>
      <c r="C33" s="60">
        <v>0</v>
      </c>
      <c r="D33" s="61">
        <v>21032.04</v>
      </c>
      <c r="E33" s="60">
        <v>173861.97</v>
      </c>
      <c r="F33" s="35">
        <v>1201391.46</v>
      </c>
      <c r="G33" s="35">
        <v>779508.9</v>
      </c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6711407.8099999996</v>
      </c>
      <c r="C34" s="35">
        <v>925360.47</v>
      </c>
      <c r="D34" s="60">
        <v>924411.33</v>
      </c>
      <c r="E34" s="60">
        <v>1917190.97</v>
      </c>
      <c r="F34" s="35">
        <v>1072848.4099999999</v>
      </c>
      <c r="G34" s="35">
        <v>1871596.63</v>
      </c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>
        <v>0</v>
      </c>
      <c r="G35" s="6">
        <v>0</v>
      </c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2066386.81</v>
      </c>
      <c r="C36" s="61">
        <v>0</v>
      </c>
      <c r="D36" s="61">
        <v>225200.04</v>
      </c>
      <c r="E36" s="66">
        <v>782114.68</v>
      </c>
      <c r="F36" s="35">
        <v>746111.19</v>
      </c>
      <c r="G36" s="35">
        <v>312960.90000000002</v>
      </c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8818700</v>
      </c>
      <c r="C37" s="64">
        <f>C38+C39+C40+C41+C42+C43+C44</f>
        <v>472000</v>
      </c>
      <c r="D37" s="63">
        <v>3054500</v>
      </c>
      <c r="E37" s="64">
        <v>1741000</v>
      </c>
      <c r="F37" s="16">
        <v>1779000</v>
      </c>
      <c r="G37" s="16">
        <v>1772200</v>
      </c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8346700</v>
      </c>
      <c r="C38" s="60">
        <v>0</v>
      </c>
      <c r="D38" s="60">
        <v>3054500</v>
      </c>
      <c r="E38" s="60">
        <v>1741000</v>
      </c>
      <c r="F38" s="35">
        <v>1779000</v>
      </c>
      <c r="G38" s="21">
        <v>1772200</v>
      </c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>
        <v>0</v>
      </c>
      <c r="G39" s="6">
        <v>0</v>
      </c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>
        <v>0</v>
      </c>
      <c r="G40" s="6">
        <v>0</v>
      </c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>
        <v>0</v>
      </c>
      <c r="G41" s="6">
        <v>0</v>
      </c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>
        <v>0</v>
      </c>
      <c r="G42" s="6">
        <v>0</v>
      </c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>
        <v>0</v>
      </c>
      <c r="G43" s="6">
        <v>0</v>
      </c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>
        <v>0</v>
      </c>
      <c r="G44" s="6">
        <v>0</v>
      </c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3">
        <v>0</v>
      </c>
      <c r="D45" s="63">
        <v>0</v>
      </c>
      <c r="E45" s="64">
        <v>0</v>
      </c>
      <c r="F45" s="16">
        <v>0</v>
      </c>
      <c r="G45" s="16">
        <v>0</v>
      </c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16">
        <v>0</v>
      </c>
      <c r="G46" s="16">
        <v>0</v>
      </c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>
        <v>0</v>
      </c>
      <c r="G47" s="6">
        <v>0</v>
      </c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>
        <v>0</v>
      </c>
      <c r="G48" s="6">
        <v>0</v>
      </c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>
        <v>0</v>
      </c>
      <c r="G49" s="6">
        <v>0</v>
      </c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>
        <v>0</v>
      </c>
      <c r="G50" s="6">
        <v>0</v>
      </c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>
        <v>0</v>
      </c>
      <c r="G51" s="6">
        <v>0</v>
      </c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>
        <v>0</v>
      </c>
      <c r="G52" s="6">
        <v>0</v>
      </c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6878366.2899999991</v>
      </c>
      <c r="C53" s="63">
        <v>0</v>
      </c>
      <c r="D53" s="63">
        <v>0</v>
      </c>
      <c r="E53" s="64">
        <v>435721.67</v>
      </c>
      <c r="F53" s="16">
        <v>1651843.48</v>
      </c>
      <c r="G53" s="16">
        <v>4790801.1399999997</v>
      </c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2060559.8299999998</v>
      </c>
      <c r="C54" s="61">
        <v>0</v>
      </c>
      <c r="D54" s="61">
        <v>0</v>
      </c>
      <c r="E54" s="60">
        <v>253806.2</v>
      </c>
      <c r="F54" s="35">
        <v>103348.49</v>
      </c>
      <c r="G54" s="35">
        <v>1703405.14</v>
      </c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>
        <v>0</v>
      </c>
      <c r="G55" s="35">
        <v>29466</v>
      </c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>
        <v>0</v>
      </c>
      <c r="G56" s="6">
        <v>0</v>
      </c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3942930</v>
      </c>
      <c r="C57" s="61">
        <v>0</v>
      </c>
      <c r="D57" s="61">
        <v>0</v>
      </c>
      <c r="E57" s="60">
        <v>0</v>
      </c>
      <c r="F57" s="6">
        <v>885000</v>
      </c>
      <c r="G57" s="35">
        <v>3057930</v>
      </c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779684.46</v>
      </c>
      <c r="C58" s="61">
        <v>0</v>
      </c>
      <c r="D58" s="61">
        <v>0</v>
      </c>
      <c r="E58" s="60">
        <v>116189.47</v>
      </c>
      <c r="F58" s="6">
        <v>663494.99</v>
      </c>
      <c r="G58" s="35">
        <v>0</v>
      </c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>
        <v>0</v>
      </c>
      <c r="G59" s="6">
        <v>0</v>
      </c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>
        <v>0</v>
      </c>
      <c r="G60" s="6">
        <v>0</v>
      </c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>
        <v>0</v>
      </c>
      <c r="G61" s="6">
        <v>0</v>
      </c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1">
        <v>0</v>
      </c>
      <c r="D62" s="61">
        <v>0</v>
      </c>
      <c r="E62" s="60">
        <v>0</v>
      </c>
      <c r="F62" s="6">
        <v>0</v>
      </c>
      <c r="G62" s="6">
        <v>0</v>
      </c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16">
        <v>0</v>
      </c>
      <c r="G63" s="16">
        <v>0</v>
      </c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>
        <v>0</v>
      </c>
      <c r="G64" s="6">
        <v>0</v>
      </c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>
        <v>0</v>
      </c>
      <c r="G65" s="6">
        <v>0</v>
      </c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>
        <v>0</v>
      </c>
      <c r="G66" s="6">
        <v>0</v>
      </c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>
        <v>0</v>
      </c>
      <c r="G67" s="6">
        <v>0</v>
      </c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16">
        <v>0</v>
      </c>
      <c r="G68" s="16">
        <v>0</v>
      </c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>
        <v>0</v>
      </c>
      <c r="G69" s="6">
        <v>0</v>
      </c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>
        <v>0</v>
      </c>
      <c r="G70" s="6">
        <v>0</v>
      </c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16">
        <v>0</v>
      </c>
      <c r="G71" s="16">
        <v>0</v>
      </c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>
        <v>0</v>
      </c>
      <c r="G72" s="6">
        <v>0</v>
      </c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>
        <v>0</v>
      </c>
      <c r="G73" s="6">
        <v>0</v>
      </c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>
        <v>0</v>
      </c>
      <c r="G74" s="6">
        <v>0</v>
      </c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87100546.329999998</v>
      </c>
      <c r="C75" s="68">
        <f>C10</f>
        <v>11685968.949999999</v>
      </c>
      <c r="D75" s="68">
        <v>15606530.85</v>
      </c>
      <c r="E75" s="68">
        <v>19094991.399999999</v>
      </c>
      <c r="F75" s="36">
        <v>18957401.440000001</v>
      </c>
      <c r="G75" s="68">
        <f>G10</f>
        <v>21755653.690000001</v>
      </c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94" spans="1:14" ht="15.75" x14ac:dyDescent="0.3">
      <c r="A94" s="37" t="s">
        <v>100</v>
      </c>
      <c r="B94" s="38"/>
      <c r="C94" s="38"/>
      <c r="D94" s="38"/>
      <c r="E94" s="37" t="s">
        <v>101</v>
      </c>
      <c r="F94" s="38"/>
      <c r="G94" s="38"/>
      <c r="H94" s="38"/>
      <c r="I94" s="37" t="s">
        <v>102</v>
      </c>
      <c r="J94" s="38"/>
      <c r="K94" s="38"/>
    </row>
    <row r="95" spans="1:14" ht="17.25" x14ac:dyDescent="0.35">
      <c r="A95" s="39" t="s">
        <v>103</v>
      </c>
      <c r="B95" s="40"/>
      <c r="C95" s="40"/>
      <c r="D95" s="38"/>
      <c r="E95" s="39" t="s">
        <v>104</v>
      </c>
      <c r="F95" s="41"/>
      <c r="G95" s="38"/>
      <c r="H95" s="38"/>
      <c r="I95" s="39" t="s">
        <v>105</v>
      </c>
      <c r="J95" s="41"/>
      <c r="K95" s="38"/>
    </row>
    <row r="96" spans="1:14" ht="16.5" x14ac:dyDescent="0.3">
      <c r="A96" s="42" t="s">
        <v>106</v>
      </c>
      <c r="B96" s="38"/>
      <c r="C96" s="38"/>
      <c r="D96" s="38"/>
      <c r="E96" s="42" t="s">
        <v>107</v>
      </c>
      <c r="F96" s="38"/>
      <c r="G96" s="38"/>
      <c r="H96" s="38"/>
      <c r="I96" s="42" t="s">
        <v>108</v>
      </c>
      <c r="J96" s="38"/>
      <c r="K96" s="38"/>
    </row>
    <row r="97" spans="1:11" ht="15" x14ac:dyDescent="0.25">
      <c r="K97" s="38"/>
    </row>
    <row r="98" spans="1:11" ht="16.5" x14ac:dyDescent="0.3">
      <c r="A98" s="42"/>
      <c r="B98" s="38"/>
      <c r="C98" s="38"/>
      <c r="D98" s="38"/>
      <c r="E98" s="42"/>
      <c r="F98" s="38"/>
      <c r="G98" s="38"/>
      <c r="H98" s="38"/>
      <c r="I98" s="42"/>
      <c r="J98" s="38"/>
      <c r="K98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2022-06-03T17:36:31Z</cp:lastPrinted>
  <dcterms:created xsi:type="dcterms:W3CDTF">2018-04-17T18:57:16Z</dcterms:created>
  <dcterms:modified xsi:type="dcterms:W3CDTF">2022-06-03T17:38:07Z</dcterms:modified>
</cp:coreProperties>
</file>