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Etica Diciembre 2021\"/>
    </mc:Choice>
  </mc:AlternateContent>
  <bookViews>
    <workbookView xWindow="0" yWindow="0" windowWidth="28800" windowHeight="11835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1" i="3" l="1"/>
  <c r="B17" i="3"/>
  <c r="B27" i="3"/>
  <c r="B37" i="3"/>
  <c r="B53" i="3"/>
  <c r="B57" i="3"/>
  <c r="B12" i="3" l="1"/>
  <c r="B73" i="2" l="1"/>
  <c r="B8" i="2" s="1"/>
  <c r="K75" i="3" l="1"/>
  <c r="K10" i="3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C75" i="3"/>
  <c r="C10" i="3" s="1"/>
  <c r="D75" i="3"/>
  <c r="D10" i="3" s="1"/>
  <c r="E75" i="3"/>
  <c r="E10" i="3" s="1"/>
  <c r="F75" i="3"/>
  <c r="F10" i="3" s="1"/>
  <c r="G75" i="3"/>
  <c r="G10" i="3" s="1"/>
  <c r="H75" i="3"/>
  <c r="H10" i="3" s="1"/>
  <c r="I75" i="3"/>
  <c r="I10" i="3" s="1"/>
  <c r="J75" i="3"/>
  <c r="J10" i="3" s="1"/>
  <c r="L75" i="3"/>
  <c r="L10" i="3" s="1"/>
  <c r="M75" i="3"/>
  <c r="M10" i="3" s="1"/>
  <c r="N75" i="3"/>
  <c r="N10" i="3" l="1"/>
  <c r="B75" i="3"/>
  <c r="B86" i="2"/>
</calcChain>
</file>

<file path=xl/sharedStrings.xml><?xml version="1.0" encoding="utf-8"?>
<sst xmlns="http://schemas.openxmlformats.org/spreadsheetml/2006/main" count="193" uniqueCount="111">
  <si>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</si>
  <si>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</si>
  <si>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</si>
  <si>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</si>
  <si>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</si>
  <si>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</si>
  <si>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</si>
  <si>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</si>
  <si>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</si>
  <si>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</si>
  <si>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</si>
  <si>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</si>
  <si>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</si>
  <si>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</si>
  <si>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</si>
  <si>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</si>
  <si>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</si>
  <si>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</si>
  <si>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</si>
  <si>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</si>
  <si>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</si>
  <si>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</si>
  <si>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</si>
  <si>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</si>
  <si>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</si>
  <si>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</si>
  <si>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</si>
  <si>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</si>
  <si>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</si>
  <si>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</si>
  <si>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</si>
  <si>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</si>
  <si>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</si>
  <si>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</si>
  <si>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</si>
  <si>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</si>
  <si>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</si>
  <si>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</si>
  <si>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</si>
  <si>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</si>
  <si>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</si>
  <si>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</si>
  <si>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</si>
  <si>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</si>
  <si>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</si>
  <si>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</si>
  <si>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</si>
  <si>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</si>
  <si>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</si>
  <si>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</si>
  <si>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</si>
  <si>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</si>
  <si>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</si>
  <si>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</si>
  <si>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</si>
  <si>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</si>
  <si>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</si>
  <si>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</si>
  <si>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</si>
  <si>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</si>
  <si>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</si>
  <si>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</si>
  <si>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</si>
  <si>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</si>
  <si>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</si>
  <si>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</si>
  <si>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</si>
  <si>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</si>
  <si>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</si>
  <si>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</si>
  <si>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</si>
  <si>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</si>
  <si>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</si>
  <si>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</si>
  <si>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</si>
  <si>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</si>
  <si>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</si>
  <si>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</si>
  <si>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</si>
  <si>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</si>
  <si>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</si>
  <si>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</si>
  <si>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</si>
  <si>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</si>
  <si>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</si>
  <si>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</si>
  <si>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</si>
  <si>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</si>
  <si>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</si>
  <si>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</si>
  <si>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</si>
  <si>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</si>
  <si>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</si>
  <si>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</si>
  <si>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</si>
  <si>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</si>
  <si>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</si>
  <si>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</si>
  <si>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</si>
  <si>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</si>
  <si>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</si>
  <si>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</si>
  <si>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</si>
  <si>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</si>
  <si>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</si>
  <si>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</si>
  <si>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</si>
  <si>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</si>
  <si>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</si>
  <si>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>AL 31 DE DICIEMBRE 2021</t>
  </si>
  <si>
    <t>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</si>
</sst>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230980221.03000003</c:v>
                </c:pt>
                <c:pt idx="1">
                  <c:v>115577347.39</c:v>
                </c:pt>
                <c:pt idx="2">
                  <c:v>122354816.32000001</c:v>
                </c:pt>
                <c:pt idx="3">
                  <c:v>1928557.62</c:v>
                </c:pt>
                <c:pt idx="4">
                  <c:v>0</c:v>
                </c:pt>
                <c:pt idx="5">
                  <c:v>0</c:v>
                </c:pt>
                <c:pt idx="6">
                  <c:v>14143343.890000001</c:v>
                </c:pt>
                <c:pt idx="7">
                  <c:v>23300113.880000003</c:v>
                </c:pt>
                <c:pt idx="8">
                  <c:v>7157027.6699999999</c:v>
                </c:pt>
                <c:pt idx="9">
                  <c:v>96993.68</c:v>
                </c:pt>
                <c:pt idx="10">
                  <c:v>2999275</c:v>
                </c:pt>
                <c:pt idx="11">
                  <c:v>40550.050000000003</c:v>
                </c:pt>
                <c:pt idx="12">
                  <c:v>4348091.5900000008</c:v>
                </c:pt>
                <c:pt idx="13">
                  <c:v>712827.10000000009</c:v>
                </c:pt>
                <c:pt idx="14">
                  <c:v>5905591.8499999996</c:v>
                </c:pt>
                <c:pt idx="15">
                  <c:v>779850.43</c:v>
                </c:pt>
                <c:pt idx="16">
                  <c:v>0</c:v>
                </c:pt>
                <c:pt idx="17">
                  <c:v>29614504.550000001</c:v>
                </c:pt>
                <c:pt idx="18">
                  <c:v>2747280.42</c:v>
                </c:pt>
                <c:pt idx="19">
                  <c:v>2111231.88</c:v>
                </c:pt>
                <c:pt idx="20">
                  <c:v>1613823.92</c:v>
                </c:pt>
                <c:pt idx="21">
                  <c:v>1673546.9</c:v>
                </c:pt>
                <c:pt idx="22">
                  <c:v>985113.78</c:v>
                </c:pt>
                <c:pt idx="23">
                  <c:v>1734959.43</c:v>
                </c:pt>
                <c:pt idx="24">
                  <c:v>13832607.060000001</c:v>
                </c:pt>
                <c:pt idx="25">
                  <c:v>0</c:v>
                </c:pt>
                <c:pt idx="26">
                  <c:v>4915941.16</c:v>
                </c:pt>
                <c:pt idx="27">
                  <c:v>21167511.759999998</c:v>
                </c:pt>
                <c:pt idx="28">
                  <c:v>21167511.759999998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9587272.4700000007</c:v>
                </c:pt>
                <c:pt idx="44">
                  <c:v>6907757.4700000007</c:v>
                </c:pt>
                <c:pt idx="45">
                  <c:v>0</c:v>
                </c:pt>
                <c:pt idx="46">
                  <c:v>0</c:v>
                </c:pt>
                <c:pt idx="47">
                  <c:v>2206582.25</c:v>
                </c:pt>
                <c:pt idx="48">
                  <c:v>375587.56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230980221.03000003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8650743.9199999999</c:v>
                </c:pt>
                <c:pt idx="1">
                  <c:v>7004962.6799999997</c:v>
                </c:pt>
                <c:pt idx="2">
                  <c:v>6019174.5800000001</c:v>
                </c:pt>
                <c:pt idx="3">
                  <c:v>75025</c:v>
                </c:pt>
                <c:pt idx="6">
                  <c:v>910763.1</c:v>
                </c:pt>
                <c:pt idx="7">
                  <c:v>761644.24</c:v>
                </c:pt>
                <c:pt idx="8">
                  <c:v>517017.62</c:v>
                </c:pt>
                <c:pt idx="12">
                  <c:v>244626.62</c:v>
                </c:pt>
                <c:pt idx="17">
                  <c:v>884137</c:v>
                </c:pt>
                <c:pt idx="24">
                  <c:v>884137</c:v>
                </c:pt>
                <c:pt idx="65">
                  <c:v>8650743.9199999999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15220948.75</c:v>
                </c:pt>
                <c:pt idx="1">
                  <c:v>10927531.01</c:v>
                </c:pt>
                <c:pt idx="2">
                  <c:v>9451903.6400000006</c:v>
                </c:pt>
                <c:pt idx="3">
                  <c:v>40000</c:v>
                </c:pt>
                <c:pt idx="6">
                  <c:v>1435627.37</c:v>
                </c:pt>
                <c:pt idx="7">
                  <c:v>1224619.67</c:v>
                </c:pt>
                <c:pt idx="8">
                  <c:v>581493.05000000005</c:v>
                </c:pt>
                <c:pt idx="10">
                  <c:v>313500</c:v>
                </c:pt>
                <c:pt idx="12">
                  <c:v>284626.62</c:v>
                </c:pt>
                <c:pt idx="15">
                  <c:v>45000</c:v>
                </c:pt>
                <c:pt idx="17">
                  <c:v>1267236.31</c:v>
                </c:pt>
                <c:pt idx="18">
                  <c:v>368994.8</c:v>
                </c:pt>
                <c:pt idx="24">
                  <c:v>898241.51</c:v>
                </c:pt>
                <c:pt idx="27">
                  <c:v>1801561.76</c:v>
                </c:pt>
                <c:pt idx="28">
                  <c:v>1801561.76</c:v>
                </c:pt>
                <c:pt idx="65">
                  <c:v>15220948.75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22160919.68</c:v>
                </c:pt>
                <c:pt idx="1">
                  <c:v>13282025.91</c:v>
                </c:pt>
                <c:pt idx="2">
                  <c:v>12042882.74</c:v>
                </c:pt>
                <c:pt idx="3">
                  <c:v>35000</c:v>
                </c:pt>
                <c:pt idx="6">
                  <c:v>1204143.17</c:v>
                </c:pt>
                <c:pt idx="7">
                  <c:v>1392397.64</c:v>
                </c:pt>
                <c:pt idx="8">
                  <c:v>578856.13</c:v>
                </c:pt>
                <c:pt idx="9">
                  <c:v>2926.4</c:v>
                </c:pt>
                <c:pt idx="10">
                  <c:v>225200</c:v>
                </c:pt>
                <c:pt idx="11">
                  <c:v>5550.05</c:v>
                </c:pt>
                <c:pt idx="12">
                  <c:v>332873.62</c:v>
                </c:pt>
                <c:pt idx="14">
                  <c:v>3500</c:v>
                </c:pt>
                <c:pt idx="15">
                  <c:v>60641.41</c:v>
                </c:pt>
                <c:pt idx="16">
                  <c:v>182850.03</c:v>
                </c:pt>
                <c:pt idx="17">
                  <c:v>2671161.33</c:v>
                </c:pt>
                <c:pt idx="18">
                  <c:v>271645</c:v>
                </c:pt>
                <c:pt idx="20">
                  <c:v>303612.7</c:v>
                </c:pt>
                <c:pt idx="22">
                  <c:v>176196</c:v>
                </c:pt>
                <c:pt idx="23">
                  <c:v>303017.96000000002</c:v>
                </c:pt>
                <c:pt idx="24">
                  <c:v>1209430.06</c:v>
                </c:pt>
                <c:pt idx="26">
                  <c:v>407259.61</c:v>
                </c:pt>
                <c:pt idx="27">
                  <c:v>3488000</c:v>
                </c:pt>
                <c:pt idx="28">
                  <c:v>3488000</c:v>
                </c:pt>
                <c:pt idx="43">
                  <c:v>1327334.8</c:v>
                </c:pt>
                <c:pt idx="44">
                  <c:v>1327334.8</c:v>
                </c:pt>
                <c:pt idx="65">
                  <c:v>22160919.68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14498899.970000001</c:v>
                </c:pt>
                <c:pt idx="1">
                  <c:v>10166626.220000001</c:v>
                </c:pt>
                <c:pt idx="2">
                  <c:v>8952437.5399999991</c:v>
                </c:pt>
                <c:pt idx="3">
                  <c:v>35000</c:v>
                </c:pt>
                <c:pt idx="6">
                  <c:v>1179188.68</c:v>
                </c:pt>
                <c:pt idx="7">
                  <c:v>1129653.72</c:v>
                </c:pt>
                <c:pt idx="8">
                  <c:v>559897.09</c:v>
                </c:pt>
                <c:pt idx="12">
                  <c:v>322776.62</c:v>
                </c:pt>
                <c:pt idx="15">
                  <c:v>116980</c:v>
                </c:pt>
                <c:pt idx="16">
                  <c:v>130000.01</c:v>
                </c:pt>
                <c:pt idx="17">
                  <c:v>1418870.06</c:v>
                </c:pt>
                <c:pt idx="19">
                  <c:v>391583</c:v>
                </c:pt>
                <c:pt idx="20">
                  <c:v>10350</c:v>
                </c:pt>
                <c:pt idx="23">
                  <c:v>11827.02</c:v>
                </c:pt>
                <c:pt idx="24">
                  <c:v>954960.04</c:v>
                </c:pt>
                <c:pt idx="26">
                  <c:v>50150</c:v>
                </c:pt>
                <c:pt idx="27">
                  <c:v>1751500</c:v>
                </c:pt>
                <c:pt idx="28">
                  <c:v>1751500</c:v>
                </c:pt>
                <c:pt idx="43">
                  <c:v>32249.97</c:v>
                </c:pt>
                <c:pt idx="44">
                  <c:v>32249.97</c:v>
                </c:pt>
                <c:pt idx="65">
                  <c:v>14498899.970000001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17013324.5</c:v>
                </c:pt>
                <c:pt idx="1">
                  <c:v>9537833.5</c:v>
                </c:pt>
                <c:pt idx="2">
                  <c:v>8325031.9800000004</c:v>
                </c:pt>
                <c:pt idx="3">
                  <c:v>35000</c:v>
                </c:pt>
                <c:pt idx="6">
                  <c:v>1177801.52</c:v>
                </c:pt>
                <c:pt idx="7">
                  <c:v>1582128.55</c:v>
                </c:pt>
                <c:pt idx="8">
                  <c:v>610268.93000000005</c:v>
                </c:pt>
                <c:pt idx="9">
                  <c:v>13467.88</c:v>
                </c:pt>
                <c:pt idx="10">
                  <c:v>209700</c:v>
                </c:pt>
                <c:pt idx="11">
                  <c:v>9900</c:v>
                </c:pt>
                <c:pt idx="12">
                  <c:v>265776.62</c:v>
                </c:pt>
                <c:pt idx="14">
                  <c:v>277602.08</c:v>
                </c:pt>
                <c:pt idx="15">
                  <c:v>84021.89</c:v>
                </c:pt>
                <c:pt idx="16">
                  <c:v>111391.15</c:v>
                </c:pt>
                <c:pt idx="17">
                  <c:v>2940346.33</c:v>
                </c:pt>
                <c:pt idx="18">
                  <c:v>340923.62</c:v>
                </c:pt>
                <c:pt idx="20">
                  <c:v>247566.67</c:v>
                </c:pt>
                <c:pt idx="21">
                  <c:v>813015</c:v>
                </c:pt>
                <c:pt idx="22">
                  <c:v>94280.82</c:v>
                </c:pt>
                <c:pt idx="23">
                  <c:v>490971.54</c:v>
                </c:pt>
                <c:pt idx="24">
                  <c:v>934435.76</c:v>
                </c:pt>
                <c:pt idx="26">
                  <c:v>19152.919999999998</c:v>
                </c:pt>
                <c:pt idx="27">
                  <c:v>1775100</c:v>
                </c:pt>
                <c:pt idx="28">
                  <c:v>1775100</c:v>
                </c:pt>
                <c:pt idx="43">
                  <c:v>1177916.1200000001</c:v>
                </c:pt>
                <c:pt idx="44">
                  <c:v>998351.87</c:v>
                </c:pt>
                <c:pt idx="47">
                  <c:v>140582.25</c:v>
                </c:pt>
                <c:pt idx="48">
                  <c:v>38982</c:v>
                </c:pt>
                <c:pt idx="65">
                  <c:v>17013324.5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31727362.989999998</c:v>
                </c:pt>
                <c:pt idx="1">
                  <c:v>24611542.039999999</c:v>
                </c:pt>
                <c:pt idx="2">
                  <c:v>21933652.100000001</c:v>
                </c:pt>
                <c:pt idx="3">
                  <c:v>1499782.62</c:v>
                </c:pt>
                <c:pt idx="6">
                  <c:v>1178107.32</c:v>
                </c:pt>
                <c:pt idx="7">
                  <c:v>1553586.96</c:v>
                </c:pt>
                <c:pt idx="8">
                  <c:v>578753.37</c:v>
                </c:pt>
                <c:pt idx="10">
                  <c:v>296032.5</c:v>
                </c:pt>
                <c:pt idx="11">
                  <c:v>6500</c:v>
                </c:pt>
                <c:pt idx="12">
                  <c:v>377525.61</c:v>
                </c:pt>
                <c:pt idx="15">
                  <c:v>80753.47</c:v>
                </c:pt>
                <c:pt idx="16">
                  <c:v>214022.01</c:v>
                </c:pt>
                <c:pt idx="17">
                  <c:v>2427273.63</c:v>
                </c:pt>
                <c:pt idx="18">
                  <c:v>94854.58</c:v>
                </c:pt>
                <c:pt idx="19">
                  <c:v>4248</c:v>
                </c:pt>
                <c:pt idx="20">
                  <c:v>255719.65</c:v>
                </c:pt>
                <c:pt idx="22">
                  <c:v>214964.8</c:v>
                </c:pt>
                <c:pt idx="23">
                  <c:v>237953.12</c:v>
                </c:pt>
                <c:pt idx="24">
                  <c:v>881617.69</c:v>
                </c:pt>
                <c:pt idx="26">
                  <c:v>737915.79</c:v>
                </c:pt>
                <c:pt idx="27">
                  <c:v>1165000</c:v>
                </c:pt>
                <c:pt idx="28">
                  <c:v>1165000</c:v>
                </c:pt>
                <c:pt idx="43">
                  <c:v>1969960.36</c:v>
                </c:pt>
                <c:pt idx="44">
                  <c:v>1918518.35</c:v>
                </c:pt>
                <c:pt idx="45">
                  <c:v>51442.01</c:v>
                </c:pt>
                <c:pt idx="65">
                  <c:v>31727362.989999998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14703560.59</c:v>
                </c:pt>
                <c:pt idx="1">
                  <c:v>8919434.8499999996</c:v>
                </c:pt>
                <c:pt idx="2">
                  <c:v>7700347.5700000003</c:v>
                </c:pt>
                <c:pt idx="3">
                  <c:v>48750</c:v>
                </c:pt>
                <c:pt idx="6">
                  <c:v>1170337.28</c:v>
                </c:pt>
                <c:pt idx="7">
                  <c:v>1659612.88</c:v>
                </c:pt>
                <c:pt idx="8">
                  <c:v>637204.89</c:v>
                </c:pt>
                <c:pt idx="10">
                  <c:v>547987.5</c:v>
                </c:pt>
                <c:pt idx="12">
                  <c:v>368650.49</c:v>
                </c:pt>
                <c:pt idx="14">
                  <c:v>19470</c:v>
                </c:pt>
                <c:pt idx="15">
                  <c:v>86300</c:v>
                </c:pt>
                <c:pt idx="17">
                  <c:v>1836748.46</c:v>
                </c:pt>
                <c:pt idx="18">
                  <c:v>329000</c:v>
                </c:pt>
                <c:pt idx="20">
                  <c:v>17700</c:v>
                </c:pt>
                <c:pt idx="23">
                  <c:v>57019.27</c:v>
                </c:pt>
                <c:pt idx="24">
                  <c:v>996626.63</c:v>
                </c:pt>
                <c:pt idx="26">
                  <c:v>436402.56</c:v>
                </c:pt>
                <c:pt idx="27">
                  <c:v>2265250</c:v>
                </c:pt>
                <c:pt idx="28">
                  <c:v>2265250</c:v>
                </c:pt>
                <c:pt idx="43">
                  <c:v>22514.400000000001</c:v>
                </c:pt>
                <c:pt idx="44">
                  <c:v>22514.400000000001</c:v>
                </c:pt>
                <c:pt idx="65">
                  <c:v>14703560.59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15872807.790000001</c:v>
                </c:pt>
                <c:pt idx="1">
                  <c:v>10094201.9</c:v>
                </c:pt>
                <c:pt idx="2">
                  <c:v>0</c:v>
                </c:pt>
                <c:pt idx="3">
                  <c:v>35000</c:v>
                </c:pt>
                <c:pt idx="6">
                  <c:v>1175101.3600000001</c:v>
                </c:pt>
                <c:pt idx="7">
                  <c:v>2261914.96</c:v>
                </c:pt>
                <c:pt idx="8">
                  <c:v>603632.26</c:v>
                </c:pt>
                <c:pt idx="10">
                  <c:v>392737.5</c:v>
                </c:pt>
                <c:pt idx="11">
                  <c:v>7100</c:v>
                </c:pt>
                <c:pt idx="12">
                  <c:v>447626.62</c:v>
                </c:pt>
                <c:pt idx="13">
                  <c:v>607040.30000000005</c:v>
                </c:pt>
                <c:pt idx="15">
                  <c:v>55998.35</c:v>
                </c:pt>
                <c:pt idx="16">
                  <c:v>147779.93</c:v>
                </c:pt>
                <c:pt idx="17">
                  <c:v>1270883.54</c:v>
                </c:pt>
                <c:pt idx="18">
                  <c:v>5433</c:v>
                </c:pt>
                <c:pt idx="19">
                  <c:v>2389.5</c:v>
                </c:pt>
                <c:pt idx="20">
                  <c:v>220</c:v>
                </c:pt>
                <c:pt idx="22">
                  <c:v>8888.2000000000007</c:v>
                </c:pt>
                <c:pt idx="23">
                  <c:v>82582.77</c:v>
                </c:pt>
                <c:pt idx="24">
                  <c:v>1057915.8500000001</c:v>
                </c:pt>
                <c:pt idx="26">
                  <c:v>113454.22</c:v>
                </c:pt>
                <c:pt idx="27">
                  <c:v>1734600</c:v>
                </c:pt>
                <c:pt idx="28">
                  <c:v>1734600</c:v>
                </c:pt>
                <c:pt idx="43">
                  <c:v>511207.39</c:v>
                </c:pt>
                <c:pt idx="44">
                  <c:v>472443.21</c:v>
                </c:pt>
                <c:pt idx="45">
                  <c:v>38764.18</c:v>
                </c:pt>
                <c:pt idx="65">
                  <c:v>15872807.790000001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  <c:pt idx="0" formatCode="#,##0.00">
                  <c:v>17690703.399999999</c:v>
                </c:pt>
                <c:pt idx="1">
                  <c:v>10409600.09</c:v>
                </c:pt>
                <c:pt idx="2" formatCode="#,##0.00">
                  <c:v>9215354.6199999992</c:v>
                </c:pt>
                <c:pt idx="3" formatCode="#,##0.00">
                  <c:v>35000</c:v>
                </c:pt>
                <c:pt idx="6" formatCode="#,##0.00">
                  <c:v>1159245.47</c:v>
                </c:pt>
                <c:pt idx="7" formatCode="#,##0.00">
                  <c:v>1433230.97</c:v>
                </c:pt>
                <c:pt idx="8" formatCode="#,##0.00">
                  <c:v>637557.64</c:v>
                </c:pt>
                <c:pt idx="10" formatCode="#,##0.00">
                  <c:v>263630</c:v>
                </c:pt>
                <c:pt idx="12" formatCode="#,##0.00">
                  <c:v>364545.62</c:v>
                </c:pt>
                <c:pt idx="14" formatCode="#,##0.00">
                  <c:v>89457.71</c:v>
                </c:pt>
                <c:pt idx="15" formatCode="#,##0.00">
                  <c:v>78040</c:v>
                </c:pt>
                <c:pt idx="17" formatCode="#,##0.00">
                  <c:v>3794095.6</c:v>
                </c:pt>
                <c:pt idx="18" formatCode="#,##0.00">
                  <c:v>763174.56</c:v>
                </c:pt>
                <c:pt idx="19" formatCode="#,##0.00">
                  <c:v>87480.41</c:v>
                </c:pt>
                <c:pt idx="20" formatCode="#,##0.00">
                  <c:v>27022</c:v>
                </c:pt>
                <c:pt idx="21" formatCode="#,##0.00">
                  <c:v>629712</c:v>
                </c:pt>
                <c:pt idx="22" formatCode="#,##0.00">
                  <c:v>295306.90000000002</c:v>
                </c:pt>
                <c:pt idx="23" formatCode="#,##0.00">
                  <c:v>184405.96</c:v>
                </c:pt>
                <c:pt idx="24" formatCode="#,##0.00">
                  <c:v>1547196.41</c:v>
                </c:pt>
                <c:pt idx="26" formatCode="#,##0.00">
                  <c:v>259797.36</c:v>
                </c:pt>
                <c:pt idx="27" formatCode="#,##0.00">
                  <c:v>1786900</c:v>
                </c:pt>
                <c:pt idx="28" formatCode="#,##0.00">
                  <c:v>1786900</c:v>
                </c:pt>
                <c:pt idx="43" formatCode="#,##0.00">
                  <c:v>266876.74</c:v>
                </c:pt>
                <c:pt idx="44" formatCode="#,##0.00">
                  <c:v>259737.74</c:v>
                </c:pt>
                <c:pt idx="45" formatCode="#,##0.00">
                  <c:v>7139</c:v>
                </c:pt>
                <c:pt idx="65" formatCode="#,##0.00">
                  <c:v>17690703.399999999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18509057.079999998</c:v>
                </c:pt>
                <c:pt idx="1">
                  <c:v>10623589.189999999</c:v>
                </c:pt>
                <c:pt idx="2" formatCode="_(* #,##0.00_);_(* \(#,##0.00\);_(* &quot;-&quot;??_);_(@_)">
                  <c:v>9438804.0500000007</c:v>
                </c:pt>
                <c:pt idx="3">
                  <c:v>30000</c:v>
                </c:pt>
                <c:pt idx="6">
                  <c:v>1154785.1399999999</c:v>
                </c:pt>
                <c:pt idx="7">
                  <c:v>1420704.52</c:v>
                </c:pt>
                <c:pt idx="8">
                  <c:v>636358.93999999994</c:v>
                </c:pt>
                <c:pt idx="9">
                  <c:v>94.4</c:v>
                </c:pt>
                <c:pt idx="10">
                  <c:v>243155</c:v>
                </c:pt>
                <c:pt idx="11">
                  <c:v>6000</c:v>
                </c:pt>
                <c:pt idx="12">
                  <c:v>349995.62</c:v>
                </c:pt>
                <c:pt idx="14">
                  <c:v>2950</c:v>
                </c:pt>
                <c:pt idx="15">
                  <c:v>46172.66</c:v>
                </c:pt>
                <c:pt idx="16">
                  <c:v>135977.9</c:v>
                </c:pt>
                <c:pt idx="17">
                  <c:v>2627533.37</c:v>
                </c:pt>
                <c:pt idx="18">
                  <c:v>116214.02</c:v>
                </c:pt>
                <c:pt idx="19">
                  <c:v>24213.599999999999</c:v>
                </c:pt>
                <c:pt idx="20">
                  <c:v>399818.25</c:v>
                </c:pt>
                <c:pt idx="22">
                  <c:v>115817</c:v>
                </c:pt>
                <c:pt idx="23">
                  <c:v>47601.31</c:v>
                </c:pt>
                <c:pt idx="24">
                  <c:v>1252330.99</c:v>
                </c:pt>
                <c:pt idx="26">
                  <c:v>671538.2</c:v>
                </c:pt>
                <c:pt idx="27">
                  <c:v>1144300</c:v>
                </c:pt>
                <c:pt idx="28">
                  <c:v>1144300</c:v>
                </c:pt>
                <c:pt idx="43">
                  <c:v>2692930</c:v>
                </c:pt>
                <c:pt idx="44">
                  <c:v>616782</c:v>
                </c:pt>
                <c:pt idx="47">
                  <c:v>2066000</c:v>
                </c:pt>
                <c:pt idx="48">
                  <c:v>10148</c:v>
                </c:pt>
                <c:pt idx="65">
                  <c:v>18509057.079999998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  <c:pt idx="0" formatCode="#,##0.00">
                  <c:v>16764679.549999999</c:v>
                </c:pt>
                <c:pt idx="1">
                  <c:v>10255804.869999999</c:v>
                </c:pt>
                <c:pt idx="2" formatCode="#,##0.00">
                  <c:v>9073044.5</c:v>
                </c:pt>
                <c:pt idx="3" formatCode="#,##0.00">
                  <c:v>30000</c:v>
                </c:pt>
                <c:pt idx="6" formatCode="#,##0.00">
                  <c:v>1152760.3700000001</c:v>
                </c:pt>
                <c:pt idx="7" formatCode="#,##0.00">
                  <c:v>1661506.27</c:v>
                </c:pt>
                <c:pt idx="8" formatCode="#,##0.00">
                  <c:v>649260.93999999994</c:v>
                </c:pt>
                <c:pt idx="10" formatCode="#,##0.00">
                  <c:v>256440</c:v>
                </c:pt>
                <c:pt idx="11" formatCode="#,##0.00">
                  <c:v>2000</c:v>
                </c:pt>
                <c:pt idx="12" formatCode="#,##0.00">
                  <c:v>429040.98</c:v>
                </c:pt>
                <c:pt idx="13" formatCode="#,##0.00">
                  <c:v>81359.320000000007</c:v>
                </c:pt>
                <c:pt idx="14" formatCode="#,##0.00">
                  <c:v>55342</c:v>
                </c:pt>
                <c:pt idx="15" formatCode="#,##0.00">
                  <c:v>53704.41</c:v>
                </c:pt>
                <c:pt idx="16" formatCode="#,##0.00">
                  <c:v>134358.62</c:v>
                </c:pt>
                <c:pt idx="17" formatCode="#,##0.00">
                  <c:v>2330356.4</c:v>
                </c:pt>
                <c:pt idx="18" formatCode="#,##0.00">
                  <c:v>13118.48</c:v>
                </c:pt>
                <c:pt idx="19" formatCode="#,##0.00">
                  <c:v>21358</c:v>
                </c:pt>
                <c:pt idx="20" formatCode="#,##0.00">
                  <c:v>53434.94</c:v>
                </c:pt>
                <c:pt idx="22" formatCode="#,##0.00">
                  <c:v>29308.78</c:v>
                </c:pt>
                <c:pt idx="23" formatCode="#,##0.00">
                  <c:v>285691.45</c:v>
                </c:pt>
                <c:pt idx="24" formatCode="#,##0.00">
                  <c:v>1585785.17</c:v>
                </c:pt>
                <c:pt idx="26" formatCode="#,##0.00">
                  <c:v>341659.58</c:v>
                </c:pt>
                <c:pt idx="27" formatCode="#,##0.00">
                  <c:v>2491300</c:v>
                </c:pt>
                <c:pt idx="28" formatCode="#,##0.00">
                  <c:v>2491300</c:v>
                </c:pt>
                <c:pt idx="43" formatCode="#,##0.00">
                  <c:v>25712.01</c:v>
                </c:pt>
                <c:pt idx="48" formatCode="#,##0.00">
                  <c:v>25712.01</c:v>
                </c:pt>
                <c:pt idx="65" formatCode="#,##0.00">
                  <c:v>16764679.549999999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  <c:pt idx="0" formatCode="#,##0.00">
                  <c:v>38167212.810000002</c:v>
                </c:pt>
                <c:pt idx="1">
                  <c:v>21477666.109999999</c:v>
                </c:pt>
                <c:pt idx="2" formatCode="#,##0.00">
                  <c:v>20202183</c:v>
                </c:pt>
                <c:pt idx="3" formatCode="#,##0.00">
                  <c:v>30000</c:v>
                </c:pt>
                <c:pt idx="6" formatCode="#,##0.00">
                  <c:v>1245483.1100000001</c:v>
                </c:pt>
                <c:pt idx="7" formatCode="#,##0.00">
                  <c:v>7219113.5</c:v>
                </c:pt>
                <c:pt idx="8" formatCode="#,##0.00">
                  <c:v>566726.81000000006</c:v>
                </c:pt>
                <c:pt idx="9" formatCode="#,##0.00">
                  <c:v>80505</c:v>
                </c:pt>
                <c:pt idx="10" formatCode="#,##0.00">
                  <c:v>250892.5</c:v>
                </c:pt>
                <c:pt idx="11" formatCode="#,##0.00">
                  <c:v>3500</c:v>
                </c:pt>
                <c:pt idx="12" formatCode="#,##0.00">
                  <c:v>560026.55000000005</c:v>
                </c:pt>
                <c:pt idx="13" formatCode="#,##0.00">
                  <c:v>24427.48</c:v>
                </c:pt>
                <c:pt idx="14" formatCode="#,##0.00">
                  <c:v>5457270.0599999996</c:v>
                </c:pt>
                <c:pt idx="15" formatCode="#,##0.00">
                  <c:v>72238.240000000005</c:v>
                </c:pt>
                <c:pt idx="16" formatCode="#,##0.00">
                  <c:v>203526.86</c:v>
                </c:pt>
                <c:pt idx="17" formatCode="#,##0.00">
                  <c:v>6145862.5199999996</c:v>
                </c:pt>
                <c:pt idx="18" formatCode="#,##0.00">
                  <c:v>443922.36</c:v>
                </c:pt>
                <c:pt idx="19" formatCode="#,##0.00">
                  <c:v>1579959.37</c:v>
                </c:pt>
                <c:pt idx="20" formatCode="#,##0.00">
                  <c:v>298379.71000000002</c:v>
                </c:pt>
                <c:pt idx="21" formatCode="#,##0.00">
                  <c:v>230819.9</c:v>
                </c:pt>
                <c:pt idx="22" formatCode="#,##0.00">
                  <c:v>50351.28</c:v>
                </c:pt>
                <c:pt idx="23" formatCode="#,##0.00">
                  <c:v>33889.03</c:v>
                </c:pt>
                <c:pt idx="24" formatCode="#,##0.00">
                  <c:v>1629929.95</c:v>
                </c:pt>
                <c:pt idx="26" formatCode="#,##0.00">
                  <c:v>1878610.92</c:v>
                </c:pt>
                <c:pt idx="27" formatCode="#,##0.00">
                  <c:v>1764000</c:v>
                </c:pt>
                <c:pt idx="28" formatCode="#,##0.00">
                  <c:v>1764000</c:v>
                </c:pt>
                <c:pt idx="43" formatCode="#,##0.00">
                  <c:v>1560570.68</c:v>
                </c:pt>
                <c:pt idx="44" formatCode="#,##0.00">
                  <c:v>1259825.1299999999</c:v>
                </c:pt>
                <c:pt idx="48" formatCode="#,##0.00">
                  <c:v>300745.55</c:v>
                </c:pt>
                <c:pt idx="65" formatCode="#,##0.00">
                  <c:v>38167212.810000002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333375</xdr:colOff>
      <xdr:row>0</xdr:row>
      <xdr:rowOff>19050</xdr:rowOff>
    </xdr:from>
    <xdr:to>
      <xdr:col>0</xdr:col>
      <xdr:colOff>1352550</xdr:colOff>
      <xdr:row>4</xdr:row>
      <xdr:rowOff>57150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171450</xdr:rowOff>
    </xdr:from>
    <xdr:to>
      <xdr:col>2</xdr:col>
      <xdr:colOff>914400</xdr:colOff>
      <xdr:row>100</xdr:row>
      <xdr:rowOff>38100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316450"/>
          <a:ext cx="6743700" cy="2343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0739" cy="629948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showGridLines="0" topLeftCell="A55" zoomScaleNormal="100" workbookViewId="0">
      <selection activeCell="A3" sqref="A3:B3"/>
    </sheetView>
  </sheetViews>
  <sheetFormatPr baseColWidth="10" defaultColWidth="9.140625" defaultRowHeight="15" x14ac:dyDescent="0.25"/>
  <cols>
    <col min="1" max="1" width="73.7109375" customWidth="1"/>
    <col min="2" max="2" width="13.7109375" customWidth="1"/>
    <col min="3" max="3" width="14" customWidth="1"/>
  </cols>
  <sheetData>
    <row r="1" spans="1:4" ht="18.75" x14ac:dyDescent="0.3">
      <c r="A1" s="78" t="s">
        <v>81</v>
      </c>
      <c r="B1" s="78"/>
      <c r="C1" s="53"/>
      <c r="D1" s="1"/>
    </row>
    <row r="2" spans="1:4" x14ac:dyDescent="0.25">
      <c r="A2" s="78" t="s">
        <v>82</v>
      </c>
      <c r="B2" s="78"/>
      <c r="C2" s="53"/>
      <c r="D2" s="3"/>
    </row>
    <row r="3" spans="1:4" x14ac:dyDescent="0.25">
      <c r="A3" s="78">
        <v>2021</v>
      </c>
      <c r="B3" s="78"/>
      <c r="C3" s="53"/>
      <c r="D3" s="3"/>
    </row>
    <row r="4" spans="1:4" ht="18.75" x14ac:dyDescent="0.3">
      <c r="A4" s="78" t="s">
        <v>98</v>
      </c>
      <c r="B4" s="78"/>
      <c r="C4" s="78"/>
      <c r="D4" s="1"/>
    </row>
    <row r="5" spans="1:4" x14ac:dyDescent="0.25">
      <c r="A5" s="79" t="s">
        <v>36</v>
      </c>
      <c r="B5" s="79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223968362</v>
      </c>
      <c r="C8" s="44"/>
    </row>
    <row r="9" spans="1:4" x14ac:dyDescent="0.25">
      <c r="A9" s="45" t="s">
        <v>2</v>
      </c>
      <c r="B9" s="54">
        <v>127955177</v>
      </c>
      <c r="C9" s="44"/>
    </row>
    <row r="10" spans="1:4" x14ac:dyDescent="0.25">
      <c r="A10" s="47" t="s">
        <v>3</v>
      </c>
      <c r="B10" s="54">
        <v>110925177</v>
      </c>
      <c r="C10" s="44"/>
    </row>
    <row r="11" spans="1:4" x14ac:dyDescent="0.25">
      <c r="A11" s="47" t="s">
        <v>4</v>
      </c>
      <c r="B11" s="54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54">
        <v>14217792</v>
      </c>
      <c r="C14" s="44"/>
    </row>
    <row r="15" spans="1:4" x14ac:dyDescent="0.25">
      <c r="A15" s="45" t="s">
        <v>7</v>
      </c>
      <c r="B15" s="54">
        <v>25690587</v>
      </c>
      <c r="C15" s="44"/>
    </row>
    <row r="16" spans="1:4" x14ac:dyDescent="0.25">
      <c r="A16" s="47" t="s">
        <v>8</v>
      </c>
      <c r="B16" s="54">
        <v>6780000</v>
      </c>
      <c r="C16" s="44"/>
    </row>
    <row r="17" spans="1:3" x14ac:dyDescent="0.25">
      <c r="A17" s="47" t="s">
        <v>9</v>
      </c>
      <c r="B17" s="54">
        <v>1050000</v>
      </c>
      <c r="C17" s="44"/>
    </row>
    <row r="18" spans="1:3" ht="18" customHeight="1" x14ac:dyDescent="0.25">
      <c r="A18" s="47" t="s">
        <v>10</v>
      </c>
      <c r="B18" s="54">
        <v>3000000</v>
      </c>
      <c r="C18" s="44"/>
    </row>
    <row r="19" spans="1:3" x14ac:dyDescent="0.25">
      <c r="A19" s="47" t="s">
        <v>11</v>
      </c>
      <c r="B19" s="54">
        <v>95000</v>
      </c>
      <c r="C19" s="44"/>
    </row>
    <row r="20" spans="1:3" x14ac:dyDescent="0.25">
      <c r="A20" s="47" t="s">
        <v>12</v>
      </c>
      <c r="B20" s="54">
        <v>4342000</v>
      </c>
      <c r="C20" s="44"/>
    </row>
    <row r="21" spans="1:3" x14ac:dyDescent="0.25">
      <c r="A21" s="47" t="s">
        <v>13</v>
      </c>
      <c r="B21" s="54">
        <v>950000</v>
      </c>
      <c r="C21" s="44"/>
    </row>
    <row r="22" spans="1:3" ht="24" x14ac:dyDescent="0.25">
      <c r="A22" s="47" t="s">
        <v>14</v>
      </c>
      <c r="B22" s="54">
        <v>6156925</v>
      </c>
      <c r="C22" s="44"/>
    </row>
    <row r="23" spans="1:3" x14ac:dyDescent="0.25">
      <c r="A23" s="47" t="s">
        <v>15</v>
      </c>
      <c r="B23" s="54">
        <v>3316662</v>
      </c>
      <c r="C23" s="44"/>
    </row>
    <row r="24" spans="1:3" x14ac:dyDescent="0.25">
      <c r="A24" s="47" t="s">
        <v>39</v>
      </c>
      <c r="B24" s="54"/>
      <c r="C24" s="44"/>
    </row>
    <row r="25" spans="1:3" x14ac:dyDescent="0.25">
      <c r="A25" s="45" t="s">
        <v>16</v>
      </c>
      <c r="B25" s="54">
        <v>40751600</v>
      </c>
      <c r="C25" s="44"/>
    </row>
    <row r="26" spans="1:3" x14ac:dyDescent="0.25">
      <c r="A26" s="47" t="s">
        <v>17</v>
      </c>
      <c r="B26" s="54">
        <v>3539500</v>
      </c>
      <c r="C26" s="44"/>
    </row>
    <row r="27" spans="1:3" x14ac:dyDescent="0.25">
      <c r="A27" s="47" t="s">
        <v>18</v>
      </c>
      <c r="B27" s="54">
        <v>905000</v>
      </c>
      <c r="C27" s="44"/>
    </row>
    <row r="28" spans="1:3" x14ac:dyDescent="0.25">
      <c r="A28" s="47" t="s">
        <v>19</v>
      </c>
      <c r="B28" s="54">
        <v>850000</v>
      </c>
      <c r="C28" s="44"/>
    </row>
    <row r="29" spans="1:3" x14ac:dyDescent="0.25">
      <c r="A29" s="47" t="s">
        <v>20</v>
      </c>
      <c r="B29" s="54">
        <v>2000000</v>
      </c>
      <c r="C29" s="44"/>
    </row>
    <row r="30" spans="1:3" x14ac:dyDescent="0.25">
      <c r="A30" s="47" t="s">
        <v>21</v>
      </c>
      <c r="B30" s="54">
        <v>1265000</v>
      </c>
      <c r="C30" s="44"/>
    </row>
    <row r="31" spans="1:3" x14ac:dyDescent="0.25">
      <c r="A31" s="47" t="s">
        <v>22</v>
      </c>
      <c r="B31" s="54">
        <v>615000</v>
      </c>
      <c r="C31" s="44"/>
    </row>
    <row r="32" spans="1:3" x14ac:dyDescent="0.25">
      <c r="A32" s="47" t="s">
        <v>23</v>
      </c>
      <c r="B32" s="54">
        <v>17713890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54">
        <v>13863210</v>
      </c>
      <c r="C34" s="44"/>
    </row>
    <row r="35" spans="1:3" x14ac:dyDescent="0.25">
      <c r="A35" s="45" t="s">
        <v>25</v>
      </c>
      <c r="B35" s="54">
        <v>21168000</v>
      </c>
      <c r="C35" s="44"/>
    </row>
    <row r="36" spans="1:3" x14ac:dyDescent="0.25">
      <c r="A36" s="47" t="s">
        <v>26</v>
      </c>
      <c r="B36" s="54">
        <v>21168000</v>
      </c>
      <c r="C36" s="44"/>
    </row>
    <row r="37" spans="1:3" x14ac:dyDescent="0.25">
      <c r="A37" s="47" t="s">
        <v>41</v>
      </c>
      <c r="B37" s="54"/>
      <c r="C37" s="44"/>
    </row>
    <row r="38" spans="1:3" x14ac:dyDescent="0.25">
      <c r="A38" s="47" t="s">
        <v>42</v>
      </c>
      <c r="B38" s="54"/>
      <c r="C38" s="44"/>
    </row>
    <row r="39" spans="1:3" x14ac:dyDescent="0.25">
      <c r="A39" s="47" t="s">
        <v>43</v>
      </c>
      <c r="B39" s="54"/>
      <c r="C39" s="44"/>
    </row>
    <row r="40" spans="1:3" x14ac:dyDescent="0.25">
      <c r="A40" s="47" t="s">
        <v>44</v>
      </c>
      <c r="B40" s="54"/>
      <c r="C40" s="44"/>
    </row>
    <row r="41" spans="1:3" x14ac:dyDescent="0.25">
      <c r="A41" s="47" t="s">
        <v>27</v>
      </c>
      <c r="B41" s="54"/>
      <c r="C41" s="44"/>
    </row>
    <row r="42" spans="1:3" x14ac:dyDescent="0.25">
      <c r="A42" s="47" t="s">
        <v>45</v>
      </c>
      <c r="B42" s="54"/>
      <c r="C42" s="44"/>
    </row>
    <row r="43" spans="1:3" x14ac:dyDescent="0.25">
      <c r="A43" s="45" t="s">
        <v>46</v>
      </c>
      <c r="B43" s="54"/>
      <c r="C43" s="44"/>
    </row>
    <row r="44" spans="1:3" x14ac:dyDescent="0.25">
      <c r="A44" s="47" t="s">
        <v>47</v>
      </c>
      <c r="B44" s="54"/>
      <c r="C44" s="44"/>
    </row>
    <row r="45" spans="1:3" x14ac:dyDescent="0.25">
      <c r="A45" s="47" t="s">
        <v>48</v>
      </c>
      <c r="B45" s="54"/>
      <c r="C45" s="44"/>
    </row>
    <row r="46" spans="1:3" x14ac:dyDescent="0.25">
      <c r="A46" s="47" t="s">
        <v>49</v>
      </c>
      <c r="B46" s="54"/>
      <c r="C46" s="44"/>
    </row>
    <row r="47" spans="1:3" x14ac:dyDescent="0.25">
      <c r="A47" s="47" t="s">
        <v>50</v>
      </c>
      <c r="B47" s="54"/>
      <c r="C47" s="44"/>
    </row>
    <row r="48" spans="1:3" x14ac:dyDescent="0.25">
      <c r="A48" s="47" t="s">
        <v>51</v>
      </c>
      <c r="B48" s="54"/>
      <c r="C48" s="44"/>
    </row>
    <row r="49" spans="1:3" x14ac:dyDescent="0.25">
      <c r="A49" s="47" t="s">
        <v>52</v>
      </c>
      <c r="B49" s="54"/>
      <c r="C49" s="44"/>
    </row>
    <row r="50" spans="1:3" x14ac:dyDescent="0.25">
      <c r="A50" s="47" t="s">
        <v>53</v>
      </c>
      <c r="B50" s="54"/>
      <c r="C50" s="44"/>
    </row>
    <row r="51" spans="1:3" x14ac:dyDescent="0.25">
      <c r="A51" s="45" t="s">
        <v>28</v>
      </c>
      <c r="B51" s="54">
        <v>8402998</v>
      </c>
      <c r="C51" s="44"/>
    </row>
    <row r="52" spans="1:3" x14ac:dyDescent="0.25">
      <c r="A52" s="47" t="s">
        <v>29</v>
      </c>
      <c r="B52" s="54">
        <v>3107998</v>
      </c>
      <c r="C52" s="44"/>
    </row>
    <row r="53" spans="1:3" x14ac:dyDescent="0.25">
      <c r="A53" s="47" t="s">
        <v>30</v>
      </c>
      <c r="B53" s="54">
        <v>75000</v>
      </c>
      <c r="C53" s="44"/>
    </row>
    <row r="54" spans="1:3" x14ac:dyDescent="0.25">
      <c r="A54" s="47" t="s">
        <v>31</v>
      </c>
      <c r="B54" s="54">
        <v>50000</v>
      </c>
      <c r="C54" s="44"/>
    </row>
    <row r="55" spans="1:3" x14ac:dyDescent="0.25">
      <c r="A55" s="47" t="s">
        <v>32</v>
      </c>
      <c r="B55" s="54">
        <v>4050000</v>
      </c>
      <c r="C55" s="44"/>
    </row>
    <row r="56" spans="1:3" x14ac:dyDescent="0.25">
      <c r="A56" s="47" t="s">
        <v>33</v>
      </c>
      <c r="B56" s="54">
        <v>320000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54">
        <v>800000</v>
      </c>
      <c r="C58" s="44"/>
    </row>
    <row r="59" spans="1:3" x14ac:dyDescent="0.25">
      <c r="A59" s="47" t="s">
        <v>34</v>
      </c>
      <c r="B59" s="54"/>
      <c r="C59" s="44"/>
    </row>
    <row r="60" spans="1:3" x14ac:dyDescent="0.25">
      <c r="A60" s="47" t="s">
        <v>56</v>
      </c>
      <c r="B60" s="54"/>
      <c r="C60" s="44"/>
    </row>
    <row r="61" spans="1:3" x14ac:dyDescent="0.25">
      <c r="A61" s="45" t="s">
        <v>57</v>
      </c>
      <c r="B61" s="54"/>
      <c r="C61" s="44"/>
    </row>
    <row r="62" spans="1:3" x14ac:dyDescent="0.25">
      <c r="A62" s="47" t="s">
        <v>58</v>
      </c>
      <c r="B62" s="54"/>
      <c r="C62" s="44"/>
    </row>
    <row r="63" spans="1:3" x14ac:dyDescent="0.25">
      <c r="A63" s="47" t="s">
        <v>59</v>
      </c>
      <c r="B63" s="54"/>
      <c r="C63" s="44"/>
    </row>
    <row r="64" spans="1:3" x14ac:dyDescent="0.25">
      <c r="A64" s="47" t="s">
        <v>60</v>
      </c>
      <c r="B64" s="54"/>
      <c r="C64" s="44"/>
    </row>
    <row r="65" spans="1:3" ht="24" x14ac:dyDescent="0.25">
      <c r="A65" s="47" t="s">
        <v>61</v>
      </c>
      <c r="B65" s="54"/>
      <c r="C65" s="44"/>
    </row>
    <row r="66" spans="1:3" x14ac:dyDescent="0.25">
      <c r="A66" s="45" t="s">
        <v>62</v>
      </c>
      <c r="B66" s="54"/>
      <c r="C66" s="44"/>
    </row>
    <row r="67" spans="1:3" x14ac:dyDescent="0.25">
      <c r="A67" s="47" t="s">
        <v>63</v>
      </c>
      <c r="B67" s="54"/>
      <c r="C67" s="44"/>
    </row>
    <row r="68" spans="1:3" x14ac:dyDescent="0.25">
      <c r="A68" s="47" t="s">
        <v>64</v>
      </c>
      <c r="B68" s="54"/>
      <c r="C68" s="44"/>
    </row>
    <row r="69" spans="1:3" x14ac:dyDescent="0.25">
      <c r="A69" s="45" t="s">
        <v>65</v>
      </c>
      <c r="B69" s="54"/>
      <c r="C69" s="44"/>
    </row>
    <row r="70" spans="1:3" x14ac:dyDescent="0.25">
      <c r="A70" s="47" t="s">
        <v>66</v>
      </c>
      <c r="B70" s="54"/>
      <c r="C70" s="44"/>
    </row>
    <row r="71" spans="1:3" x14ac:dyDescent="0.25">
      <c r="A71" s="47" t="s">
        <v>67</v>
      </c>
      <c r="B71" s="54"/>
      <c r="C71" s="44"/>
    </row>
    <row r="72" spans="1:3" x14ac:dyDescent="0.25">
      <c r="A72" s="47" t="s">
        <v>68</v>
      </c>
      <c r="B72" s="54"/>
      <c r="C72" s="44"/>
    </row>
    <row r="73" spans="1:3" x14ac:dyDescent="0.25">
      <c r="A73" s="48" t="s">
        <v>35</v>
      </c>
      <c r="B73" s="23">
        <f>B9+B15+B25+B35+B51</f>
        <v>223968362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46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223968362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/>
      <c r="B90" s="44"/>
      <c r="C90" s="44"/>
    </row>
    <row r="91" spans="1:3" x14ac:dyDescent="0.25">
      <c r="A91" s="44"/>
      <c r="B91" s="44"/>
      <c r="C91" s="44"/>
    </row>
    <row r="92" spans="1:3" x14ac:dyDescent="0.25">
      <c r="A92" s="44"/>
      <c r="B92" s="44"/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/>
      <c r="B96" s="44"/>
      <c r="C96" s="44"/>
    </row>
    <row r="97" spans="1:3" x14ac:dyDescent="0.25">
      <c r="A97" s="44"/>
      <c r="B97" s="44"/>
      <c r="C97" s="44"/>
    </row>
    <row r="98" spans="1:3" x14ac:dyDescent="0.25">
      <c r="A98" s="44"/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A101" s="44"/>
      <c r="B101" s="44"/>
      <c r="C101" s="44"/>
    </row>
    <row r="102" spans="1:3" x14ac:dyDescent="0.25">
      <c r="A102" s="44"/>
      <c r="B102" s="44"/>
      <c r="C102" s="44"/>
    </row>
    <row r="103" spans="1:3" x14ac:dyDescent="0.25">
      <c r="A103" s="44"/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topLeftCell="A85" workbookViewId="0">
      <selection activeCell="J82" sqref="J82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8" x14ac:dyDescent="0.2">
      <c r="A4" s="80" t="s">
        <v>82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8" x14ac:dyDescent="0.2">
      <c r="A5" s="80" t="s">
        <v>109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8" x14ac:dyDescent="0.2">
      <c r="A6" s="80" t="s">
        <v>110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8" x14ac:dyDescent="0.2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230980221.03000003</v>
      </c>
      <c r="C10" s="56">
        <f t="shared" ref="C10:N10" si="0">C75</f>
        <v>8650743.9199999999</v>
      </c>
      <c r="D10" s="56">
        <f t="shared" si="0"/>
        <v>15220948.75</v>
      </c>
      <c r="E10" s="57">
        <f t="shared" si="0"/>
        <v>22160919.68</v>
      </c>
      <c r="F10" s="57">
        <f t="shared" si="0"/>
        <v>14498899.970000001</v>
      </c>
      <c r="G10" s="57">
        <f t="shared" si="0"/>
        <v>17013324.5</v>
      </c>
      <c r="H10" s="57">
        <f t="shared" si="0"/>
        <v>31727362.989999998</v>
      </c>
      <c r="I10" s="57">
        <f t="shared" si="0"/>
        <v>14703560.59</v>
      </c>
      <c r="J10" s="57">
        <f t="shared" si="0"/>
        <v>15872807.790000001</v>
      </c>
      <c r="K10" s="57">
        <f t="shared" si="0"/>
        <v>17690703.399999999</v>
      </c>
      <c r="L10" s="57">
        <f t="shared" si="0"/>
        <v>18509057.079999998</v>
      </c>
      <c r="M10" s="57">
        <f t="shared" si="0"/>
        <v>16764679.549999999</v>
      </c>
      <c r="N10" s="57">
        <f t="shared" si="0"/>
        <v>38167212.810000002</v>
      </c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115577347.39</v>
      </c>
      <c r="C11" s="58">
        <v>7004962.6799999997</v>
      </c>
      <c r="D11" s="58">
        <v>10927531.01</v>
      </c>
      <c r="E11" s="59">
        <v>13282025.91</v>
      </c>
      <c r="F11" s="15">
        <v>10166626.220000001</v>
      </c>
      <c r="G11" s="16">
        <v>9537833.5</v>
      </c>
      <c r="H11" s="15">
        <v>24611542.039999999</v>
      </c>
      <c r="I11" s="15">
        <v>8919434.8499999996</v>
      </c>
      <c r="J11" s="15">
        <v>10094201.9</v>
      </c>
      <c r="K11" s="17">
        <v>10409600.09</v>
      </c>
      <c r="L11" s="65">
        <v>10623589.189999999</v>
      </c>
      <c r="M11" s="17">
        <v>10255804.869999999</v>
      </c>
      <c r="N11" s="17">
        <v>21477666.109999999</v>
      </c>
    </row>
    <row r="12" spans="1:18" ht="15" x14ac:dyDescent="0.25">
      <c r="A12" s="18" t="s">
        <v>3</v>
      </c>
      <c r="B12" s="55">
        <f>C12+D12+E12+F12+G12+H12+I12+C1412+K12+L12+M12+N12</f>
        <v>122354816.32000001</v>
      </c>
      <c r="C12" s="60">
        <v>6019174.5800000001</v>
      </c>
      <c r="D12" s="60">
        <v>9451903.6400000006</v>
      </c>
      <c r="E12" s="61">
        <v>12042882.74</v>
      </c>
      <c r="F12" s="35">
        <v>8952437.5399999991</v>
      </c>
      <c r="G12" s="35">
        <v>8325031.9800000004</v>
      </c>
      <c r="H12" s="35">
        <v>21933652.100000001</v>
      </c>
      <c r="I12" s="35">
        <v>7700347.5700000003</v>
      </c>
      <c r="J12" s="77">
        <v>0</v>
      </c>
      <c r="K12" s="35">
        <v>9215354.6199999992</v>
      </c>
      <c r="L12" s="13">
        <v>9438804.0500000007</v>
      </c>
      <c r="M12" s="35">
        <v>9073044.5</v>
      </c>
      <c r="N12" s="35">
        <v>20202183</v>
      </c>
    </row>
    <row r="13" spans="1:18" ht="15" x14ac:dyDescent="0.25">
      <c r="A13" s="18" t="s">
        <v>4</v>
      </c>
      <c r="B13" s="55">
        <f>C13+D13+E13+F13+G13+H13+I13+J13+K13+L13+M13+N13</f>
        <v>1928557.62</v>
      </c>
      <c r="C13" s="60">
        <v>75025</v>
      </c>
      <c r="D13" s="60">
        <v>40000</v>
      </c>
      <c r="E13" s="61">
        <v>35000</v>
      </c>
      <c r="F13" s="6">
        <v>35000</v>
      </c>
      <c r="G13" s="35">
        <v>35000</v>
      </c>
      <c r="H13" s="35">
        <v>1499782.62</v>
      </c>
      <c r="I13" s="35">
        <v>48750</v>
      </c>
      <c r="J13" s="35">
        <v>35000</v>
      </c>
      <c r="K13" s="35">
        <v>35000</v>
      </c>
      <c r="L13" s="6">
        <v>30000</v>
      </c>
      <c r="M13" s="35">
        <v>30000</v>
      </c>
      <c r="N13" s="35">
        <v>30000</v>
      </c>
    </row>
    <row r="14" spans="1:18" ht="25.5" x14ac:dyDescent="0.25">
      <c r="A14" s="18" t="s">
        <v>38</v>
      </c>
      <c r="B14" s="55">
        <v>0</v>
      </c>
      <c r="C14" s="62"/>
      <c r="D14" s="62"/>
      <c r="E14" s="60"/>
      <c r="F14" s="6"/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1">C15+D15+E15+F15+G15+H15+I15+J15+K15+L15+M15+N15</f>
        <v>0</v>
      </c>
      <c r="C15" s="62"/>
      <c r="D15" s="62"/>
      <c r="E15" s="60"/>
      <c r="F15" s="6"/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14143343.890000001</v>
      </c>
      <c r="C16" s="60">
        <v>910763.1</v>
      </c>
      <c r="D16" s="60">
        <v>1435627.37</v>
      </c>
      <c r="E16" s="63">
        <v>1204143.17</v>
      </c>
      <c r="F16" s="35">
        <v>1179188.68</v>
      </c>
      <c r="G16" s="35">
        <v>1177801.52</v>
      </c>
      <c r="H16" s="35">
        <v>1178107.32</v>
      </c>
      <c r="I16" s="35">
        <v>1170337.28</v>
      </c>
      <c r="J16" s="35">
        <v>1175101.3600000001</v>
      </c>
      <c r="K16" s="35">
        <v>1159245.47</v>
      </c>
      <c r="L16" s="35">
        <v>1154785.1399999999</v>
      </c>
      <c r="M16" s="35">
        <v>1152760.3700000001</v>
      </c>
      <c r="N16" s="35">
        <v>1245483.1100000001</v>
      </c>
    </row>
    <row r="17" spans="1:14" ht="15" x14ac:dyDescent="0.25">
      <c r="A17" s="14" t="s">
        <v>7</v>
      </c>
      <c r="B17" s="55">
        <f>C17+D17+E17+F17+G17+H17+I17+J17+K17+L17+M17+N17</f>
        <v>23300113.880000003</v>
      </c>
      <c r="C17" s="64">
        <v>761644.24</v>
      </c>
      <c r="D17" s="64">
        <v>1224619.67</v>
      </c>
      <c r="E17" s="65">
        <v>1392397.64</v>
      </c>
      <c r="F17" s="16">
        <v>1129653.72</v>
      </c>
      <c r="G17" s="12">
        <v>1582128.55</v>
      </c>
      <c r="H17" s="16">
        <v>1553586.96</v>
      </c>
      <c r="I17" s="15">
        <v>1659612.88</v>
      </c>
      <c r="J17" s="16">
        <v>2261914.96</v>
      </c>
      <c r="K17" s="16">
        <v>1433230.97</v>
      </c>
      <c r="L17" s="16">
        <v>1420704.52</v>
      </c>
      <c r="M17" s="16">
        <v>1661506.27</v>
      </c>
      <c r="N17" s="16">
        <v>7219113.5</v>
      </c>
    </row>
    <row r="18" spans="1:14" ht="15" x14ac:dyDescent="0.25">
      <c r="A18" s="18" t="s">
        <v>8</v>
      </c>
      <c r="B18" s="55">
        <f t="shared" ref="B18:B25" si="2">C18+D18+E18+F18+G18+H18+I18+J18+K18+L18+M18+N18</f>
        <v>7157027.6699999999</v>
      </c>
      <c r="C18" s="60">
        <v>517017.62</v>
      </c>
      <c r="D18" s="60">
        <v>581493.05000000005</v>
      </c>
      <c r="E18" s="60">
        <v>578856.13</v>
      </c>
      <c r="F18" s="35">
        <v>559897.09</v>
      </c>
      <c r="G18" s="35">
        <v>610268.93000000005</v>
      </c>
      <c r="H18" s="35">
        <v>578753.37</v>
      </c>
      <c r="I18" s="35">
        <v>637204.89</v>
      </c>
      <c r="J18" s="35">
        <v>603632.26</v>
      </c>
      <c r="K18" s="35">
        <v>637557.64</v>
      </c>
      <c r="L18" s="35">
        <v>636358.93999999994</v>
      </c>
      <c r="M18" s="35">
        <v>649260.93999999994</v>
      </c>
      <c r="N18" s="35">
        <v>566726.81000000006</v>
      </c>
    </row>
    <row r="19" spans="1:14" ht="25.5" x14ac:dyDescent="0.25">
      <c r="A19" s="18" t="s">
        <v>9</v>
      </c>
      <c r="B19" s="55">
        <f t="shared" si="2"/>
        <v>96993.68</v>
      </c>
      <c r="C19" s="62"/>
      <c r="D19" s="60"/>
      <c r="E19" s="60">
        <v>2926.4</v>
      </c>
      <c r="F19" s="35"/>
      <c r="G19" s="35">
        <v>13467.88</v>
      </c>
      <c r="I19" s="35"/>
      <c r="J19" s="6"/>
      <c r="K19" s="6"/>
      <c r="L19" s="35">
        <v>94.4</v>
      </c>
      <c r="M19" s="6"/>
      <c r="N19" s="35">
        <v>80505</v>
      </c>
    </row>
    <row r="20" spans="1:14" ht="15" x14ac:dyDescent="0.25">
      <c r="A20" s="18" t="s">
        <v>10</v>
      </c>
      <c r="B20" s="55">
        <f t="shared" si="2"/>
        <v>2999275</v>
      </c>
      <c r="C20" s="60"/>
      <c r="D20" s="60">
        <v>313500</v>
      </c>
      <c r="E20" s="60">
        <v>225200</v>
      </c>
      <c r="F20" s="35"/>
      <c r="G20" s="35">
        <v>209700</v>
      </c>
      <c r="H20" s="35">
        <v>296032.5</v>
      </c>
      <c r="I20" s="35">
        <v>547987.5</v>
      </c>
      <c r="J20" s="35">
        <v>392737.5</v>
      </c>
      <c r="K20" s="35">
        <v>263630</v>
      </c>
      <c r="L20" s="35">
        <v>243155</v>
      </c>
      <c r="M20" s="35">
        <v>256440</v>
      </c>
      <c r="N20" s="35">
        <v>250892.5</v>
      </c>
    </row>
    <row r="21" spans="1:14" ht="18" customHeight="1" x14ac:dyDescent="0.25">
      <c r="A21" s="18" t="s">
        <v>11</v>
      </c>
      <c r="B21" s="55">
        <f t="shared" si="2"/>
        <v>40550.050000000003</v>
      </c>
      <c r="C21" s="62"/>
      <c r="D21" s="62"/>
      <c r="E21" s="60">
        <v>5550.05</v>
      </c>
      <c r="F21" s="6"/>
      <c r="G21" s="35">
        <v>9900</v>
      </c>
      <c r="H21" s="35">
        <v>6500</v>
      </c>
      <c r="I21" s="35"/>
      <c r="J21" s="35">
        <v>7100</v>
      </c>
      <c r="K21" s="35"/>
      <c r="L21" s="35">
        <v>6000</v>
      </c>
      <c r="M21" s="35">
        <v>2000</v>
      </c>
      <c r="N21" s="35">
        <v>3500</v>
      </c>
    </row>
    <row r="22" spans="1:14" ht="15" x14ac:dyDescent="0.25">
      <c r="A22" s="18" t="s">
        <v>12</v>
      </c>
      <c r="B22" s="55">
        <f t="shared" si="2"/>
        <v>4348091.5900000008</v>
      </c>
      <c r="C22" s="60">
        <v>244626.62</v>
      </c>
      <c r="D22" s="60">
        <v>284626.62</v>
      </c>
      <c r="E22" s="60">
        <v>332873.62</v>
      </c>
      <c r="F22" s="35">
        <v>322776.62</v>
      </c>
      <c r="G22" s="35">
        <v>265776.62</v>
      </c>
      <c r="H22" s="35">
        <v>377525.61</v>
      </c>
      <c r="I22" s="35">
        <v>368650.49</v>
      </c>
      <c r="J22" s="35">
        <v>447626.62</v>
      </c>
      <c r="K22" s="35">
        <v>364545.62</v>
      </c>
      <c r="L22" s="35">
        <v>349995.62</v>
      </c>
      <c r="M22" s="35">
        <v>429040.98</v>
      </c>
      <c r="N22" s="35">
        <v>560026.55000000005</v>
      </c>
    </row>
    <row r="23" spans="1:14" ht="15" x14ac:dyDescent="0.25">
      <c r="A23" s="18" t="s">
        <v>13</v>
      </c>
      <c r="B23" s="55">
        <f t="shared" si="2"/>
        <v>712827.10000000009</v>
      </c>
      <c r="C23" s="62"/>
      <c r="D23" s="62"/>
      <c r="E23" s="60"/>
      <c r="F23" s="6"/>
      <c r="G23" s="6"/>
      <c r="I23" s="35"/>
      <c r="J23" s="35">
        <v>607040.30000000005</v>
      </c>
      <c r="L23" s="6"/>
      <c r="M23" s="35">
        <v>81359.320000000007</v>
      </c>
      <c r="N23" s="35">
        <v>24427.48</v>
      </c>
    </row>
    <row r="24" spans="1:14" ht="38.25" x14ac:dyDescent="0.25">
      <c r="A24" s="18" t="s">
        <v>14</v>
      </c>
      <c r="B24" s="55">
        <f t="shared" si="2"/>
        <v>5905591.8499999996</v>
      </c>
      <c r="C24" s="62"/>
      <c r="D24" s="62"/>
      <c r="E24" s="60">
        <v>3500</v>
      </c>
      <c r="F24" s="6"/>
      <c r="G24" s="35">
        <v>277602.08</v>
      </c>
      <c r="I24" s="35">
        <v>19470</v>
      </c>
      <c r="J24" s="20"/>
      <c r="K24" s="35">
        <v>89457.71</v>
      </c>
      <c r="L24" s="35">
        <v>2950</v>
      </c>
      <c r="M24" s="35">
        <v>55342</v>
      </c>
      <c r="N24" s="35">
        <v>5457270.0599999996</v>
      </c>
    </row>
    <row r="25" spans="1:14" ht="25.5" x14ac:dyDescent="0.25">
      <c r="A25" s="18" t="s">
        <v>15</v>
      </c>
      <c r="B25" s="55">
        <f t="shared" si="2"/>
        <v>779850.43</v>
      </c>
      <c r="C25" s="60"/>
      <c r="D25" s="60">
        <v>45000</v>
      </c>
      <c r="E25" s="60">
        <v>60641.41</v>
      </c>
      <c r="F25" s="35">
        <v>116980</v>
      </c>
      <c r="G25" s="35">
        <v>84021.89</v>
      </c>
      <c r="H25" s="35">
        <v>80753.47</v>
      </c>
      <c r="I25" s="35">
        <v>86300</v>
      </c>
      <c r="J25" s="35">
        <v>55998.35</v>
      </c>
      <c r="K25" s="35">
        <v>78040</v>
      </c>
      <c r="L25" s="35">
        <v>46172.66</v>
      </c>
      <c r="M25" s="35">
        <v>53704.41</v>
      </c>
      <c r="N25" s="35">
        <v>72238.240000000005</v>
      </c>
    </row>
    <row r="26" spans="1:14" ht="25.5" x14ac:dyDescent="0.25">
      <c r="A26" s="18" t="s">
        <v>39</v>
      </c>
      <c r="B26" s="55">
        <v>0</v>
      </c>
      <c r="C26" s="62"/>
      <c r="D26" s="62"/>
      <c r="E26" s="60">
        <v>182850.03</v>
      </c>
      <c r="F26" s="35">
        <v>130000.01</v>
      </c>
      <c r="G26" s="35">
        <v>111391.15</v>
      </c>
      <c r="H26" s="35">
        <v>214022.01</v>
      </c>
      <c r="I26" s="19"/>
      <c r="J26" s="35">
        <v>147779.93</v>
      </c>
      <c r="K26" s="35"/>
      <c r="L26" s="35">
        <v>135977.9</v>
      </c>
      <c r="M26" s="35">
        <v>134358.62</v>
      </c>
      <c r="N26" s="35">
        <v>203526.86</v>
      </c>
    </row>
    <row r="27" spans="1:14" ht="15" x14ac:dyDescent="0.25">
      <c r="A27" s="14" t="s">
        <v>16</v>
      </c>
      <c r="B27" s="55">
        <f>C27+D27+E27+F27+G27+H27+I27+J27+K27+L27+M27+N27</f>
        <v>29614504.550000001</v>
      </c>
      <c r="C27" s="64">
        <v>884137</v>
      </c>
      <c r="D27" s="64">
        <v>1267236.31</v>
      </c>
      <c r="E27" s="65">
        <v>2671161.33</v>
      </c>
      <c r="F27" s="16">
        <v>1418870.06</v>
      </c>
      <c r="G27" s="12">
        <v>2940346.33</v>
      </c>
      <c r="H27" s="16">
        <v>2427273.63</v>
      </c>
      <c r="I27" s="15">
        <v>1836748.46</v>
      </c>
      <c r="J27" s="15">
        <v>1270883.54</v>
      </c>
      <c r="K27" s="15">
        <v>3794095.6</v>
      </c>
      <c r="L27" s="15">
        <v>2627533.37</v>
      </c>
      <c r="M27" s="16">
        <v>2330356.4</v>
      </c>
      <c r="N27" s="16">
        <v>6145862.5199999996</v>
      </c>
    </row>
    <row r="28" spans="1:14" ht="25.5" x14ac:dyDescent="0.25">
      <c r="A28" s="18" t="s">
        <v>17</v>
      </c>
      <c r="B28" s="55">
        <f>C28+D28+E28+F28+G28+H28+I28+J28+K28+L28+M28+N28</f>
        <v>2747280.42</v>
      </c>
      <c r="C28" s="60"/>
      <c r="D28" s="66">
        <v>368994.8</v>
      </c>
      <c r="E28" s="60">
        <v>271645</v>
      </c>
      <c r="F28" s="6"/>
      <c r="G28" s="35">
        <v>340923.62</v>
      </c>
      <c r="H28" s="35">
        <v>94854.58</v>
      </c>
      <c r="I28" s="35">
        <v>329000</v>
      </c>
      <c r="J28" s="35">
        <v>5433</v>
      </c>
      <c r="K28" s="35">
        <v>763174.56</v>
      </c>
      <c r="L28" s="35">
        <v>116214.02</v>
      </c>
      <c r="M28" s="35">
        <v>13118.48</v>
      </c>
      <c r="N28" s="35">
        <v>443922.36</v>
      </c>
    </row>
    <row r="29" spans="1:14" ht="15" x14ac:dyDescent="0.25">
      <c r="A29" s="18" t="s">
        <v>18</v>
      </c>
      <c r="B29" s="55">
        <f>C29+D29+E29+F29+G29+H29+I29+J29+K29+L29+M29+N29</f>
        <v>2111231.88</v>
      </c>
      <c r="C29" s="62"/>
      <c r="D29" s="62"/>
      <c r="E29" s="60"/>
      <c r="F29" s="35">
        <v>391583</v>
      </c>
      <c r="G29" s="6"/>
      <c r="H29" s="35">
        <v>4248</v>
      </c>
      <c r="I29" s="19"/>
      <c r="J29" s="35">
        <v>2389.5</v>
      </c>
      <c r="K29" s="35">
        <v>87480.41</v>
      </c>
      <c r="L29" s="35">
        <v>24213.599999999999</v>
      </c>
      <c r="M29" s="35">
        <v>21358</v>
      </c>
      <c r="N29" s="35">
        <v>1579959.37</v>
      </c>
    </row>
    <row r="30" spans="1:14" ht="25.5" x14ac:dyDescent="0.25">
      <c r="A30" s="18" t="s">
        <v>19</v>
      </c>
      <c r="B30" s="55">
        <f>C30+D30+E30+F30+G30+H30+I30+J30+K30+L30+M30+N30</f>
        <v>1613823.92</v>
      </c>
      <c r="C30" s="62"/>
      <c r="D30" s="60"/>
      <c r="E30" s="60">
        <v>303612.7</v>
      </c>
      <c r="F30" s="6">
        <v>10350</v>
      </c>
      <c r="G30" s="35">
        <v>247566.67</v>
      </c>
      <c r="H30" s="35">
        <v>255719.65</v>
      </c>
      <c r="I30" s="35">
        <v>17700</v>
      </c>
      <c r="J30" s="35">
        <v>220</v>
      </c>
      <c r="K30" s="35">
        <v>27022</v>
      </c>
      <c r="L30" s="35">
        <v>399818.25</v>
      </c>
      <c r="M30" s="35">
        <v>53434.94</v>
      </c>
      <c r="N30" s="35">
        <v>298379.71000000002</v>
      </c>
    </row>
    <row r="31" spans="1:14" ht="15" x14ac:dyDescent="0.25">
      <c r="A31" s="18" t="s">
        <v>20</v>
      </c>
      <c r="B31" s="55">
        <f>C31+D31+E31+F31+G31+H31+I31+J31+K31+L31+M31+N31</f>
        <v>1673546.9</v>
      </c>
      <c r="C31" s="60"/>
      <c r="D31" s="60"/>
      <c r="E31" s="60"/>
      <c r="F31" s="35"/>
      <c r="G31" s="35">
        <v>813015</v>
      </c>
      <c r="I31" s="35"/>
      <c r="K31" s="35">
        <v>629712</v>
      </c>
      <c r="L31" s="6"/>
      <c r="N31" s="35">
        <v>230819.9</v>
      </c>
    </row>
    <row r="32" spans="1:14" ht="25.5" x14ac:dyDescent="0.25">
      <c r="A32" s="18" t="s">
        <v>21</v>
      </c>
      <c r="B32" s="55">
        <f t="shared" ref="B32:B52" si="3">C32+D32+E32+F32+G32+H32+I32+J32+K32+L32+M32+N32</f>
        <v>985113.78</v>
      </c>
      <c r="C32" s="62"/>
      <c r="D32" s="62"/>
      <c r="E32" s="60">
        <v>176196</v>
      </c>
      <c r="F32" s="6"/>
      <c r="G32" s="35">
        <v>94280.82</v>
      </c>
      <c r="H32" s="35">
        <v>214964.8</v>
      </c>
      <c r="I32" s="35"/>
      <c r="J32" s="35">
        <v>8888.2000000000007</v>
      </c>
      <c r="K32" s="35">
        <v>295306.90000000002</v>
      </c>
      <c r="L32" s="35">
        <v>115817</v>
      </c>
      <c r="M32" s="35">
        <v>29308.78</v>
      </c>
      <c r="N32" s="35">
        <v>50351.28</v>
      </c>
    </row>
    <row r="33" spans="1:14" ht="25.5" x14ac:dyDescent="0.25">
      <c r="A33" s="18" t="s">
        <v>22</v>
      </c>
      <c r="B33" s="55">
        <f t="shared" si="3"/>
        <v>1734959.43</v>
      </c>
      <c r="C33" s="62"/>
      <c r="D33" s="62"/>
      <c r="E33" s="60">
        <v>303017.96000000002</v>
      </c>
      <c r="F33" s="35">
        <v>11827.02</v>
      </c>
      <c r="G33" s="35">
        <v>490971.54</v>
      </c>
      <c r="H33" s="35">
        <v>237953.12</v>
      </c>
      <c r="I33" s="35">
        <v>57019.27</v>
      </c>
      <c r="J33" s="35">
        <v>82582.77</v>
      </c>
      <c r="K33" s="35">
        <v>184405.96</v>
      </c>
      <c r="L33" s="35">
        <v>47601.31</v>
      </c>
      <c r="M33" s="35">
        <v>285691.45</v>
      </c>
      <c r="N33" s="35">
        <v>33889.03</v>
      </c>
    </row>
    <row r="34" spans="1:14" ht="25.5" x14ac:dyDescent="0.25">
      <c r="A34" s="18" t="s">
        <v>23</v>
      </c>
      <c r="B34" s="55">
        <f t="shared" si="3"/>
        <v>13832607.060000001</v>
      </c>
      <c r="C34" s="60">
        <v>884137</v>
      </c>
      <c r="D34" s="60">
        <v>898241.51</v>
      </c>
      <c r="E34" s="60">
        <v>1209430.06</v>
      </c>
      <c r="F34" s="35">
        <v>954960.04</v>
      </c>
      <c r="G34" s="35">
        <v>934435.76</v>
      </c>
      <c r="H34" s="35">
        <v>881617.69</v>
      </c>
      <c r="I34" s="35">
        <v>996626.63</v>
      </c>
      <c r="J34" s="35">
        <v>1057915.8500000001</v>
      </c>
      <c r="K34" s="35">
        <v>1547196.41</v>
      </c>
      <c r="L34" s="35">
        <v>1252330.99</v>
      </c>
      <c r="M34" s="35">
        <v>1585785.17</v>
      </c>
      <c r="N34" s="35">
        <v>1629929.95</v>
      </c>
    </row>
    <row r="35" spans="1:14" ht="38.25" x14ac:dyDescent="0.25">
      <c r="A35" s="18" t="s">
        <v>40</v>
      </c>
      <c r="B35" s="55">
        <f>C35+D35+E35+F35+G35+H35+I35+J35+K35+L35+M35+N35</f>
        <v>0</v>
      </c>
      <c r="C35" s="62"/>
      <c r="D35" s="62"/>
      <c r="E35" s="60"/>
      <c r="F35" s="6"/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4915941.16</v>
      </c>
      <c r="C36" s="62"/>
      <c r="D36" s="62"/>
      <c r="E36" s="67">
        <v>407259.61</v>
      </c>
      <c r="F36" s="35">
        <v>50150</v>
      </c>
      <c r="G36" s="35">
        <v>19152.919999999998</v>
      </c>
      <c r="H36" s="35">
        <v>737915.79</v>
      </c>
      <c r="I36" s="35">
        <v>436402.56</v>
      </c>
      <c r="J36" s="35">
        <v>113454.22</v>
      </c>
      <c r="K36" s="35">
        <v>259797.36</v>
      </c>
      <c r="L36" s="35">
        <v>671538.2</v>
      </c>
      <c r="M36" s="35">
        <v>341659.58</v>
      </c>
      <c r="N36" s="35">
        <v>1878610.92</v>
      </c>
    </row>
    <row r="37" spans="1:14" ht="15" x14ac:dyDescent="0.25">
      <c r="A37" s="14" t="s">
        <v>25</v>
      </c>
      <c r="B37" s="55">
        <f>C37+D37+E37+F37+G37+H37+I37+J37+K37+L37+M37+N37</f>
        <v>21167511.759999998</v>
      </c>
      <c r="C37" s="65"/>
      <c r="D37" s="64">
        <v>1801561.76</v>
      </c>
      <c r="E37" s="65">
        <v>3488000</v>
      </c>
      <c r="F37" s="16">
        <v>1751500</v>
      </c>
      <c r="G37" s="16">
        <v>1775100</v>
      </c>
      <c r="H37" s="16">
        <v>1165000</v>
      </c>
      <c r="I37" s="16">
        <v>2265250</v>
      </c>
      <c r="J37" s="16">
        <v>1734600</v>
      </c>
      <c r="K37" s="35">
        <v>1786900</v>
      </c>
      <c r="L37" s="16">
        <v>1144300</v>
      </c>
      <c r="M37" s="16">
        <v>2491300</v>
      </c>
      <c r="N37" s="16">
        <v>1764000</v>
      </c>
    </row>
    <row r="38" spans="1:14" ht="25.5" x14ac:dyDescent="0.25">
      <c r="A38" s="18" t="s">
        <v>26</v>
      </c>
      <c r="B38" s="55">
        <f t="shared" si="3"/>
        <v>21167511.759999998</v>
      </c>
      <c r="C38" s="60"/>
      <c r="D38" s="60">
        <v>1801561.76</v>
      </c>
      <c r="E38" s="60">
        <v>3488000</v>
      </c>
      <c r="F38" s="35">
        <v>1751500</v>
      </c>
      <c r="G38" s="21">
        <v>1775100</v>
      </c>
      <c r="H38" s="6">
        <v>1165000</v>
      </c>
      <c r="I38" s="35">
        <v>2265250</v>
      </c>
      <c r="J38" s="35">
        <v>1734600</v>
      </c>
      <c r="K38" s="35">
        <v>1786900</v>
      </c>
      <c r="L38" s="35">
        <v>1144300</v>
      </c>
      <c r="M38" s="6">
        <v>2491300</v>
      </c>
      <c r="N38" s="6">
        <v>1764000</v>
      </c>
    </row>
    <row r="39" spans="1:14" ht="25.5" x14ac:dyDescent="0.25">
      <c r="A39" s="18" t="s">
        <v>41</v>
      </c>
      <c r="B39" s="55">
        <f t="shared" si="3"/>
        <v>0</v>
      </c>
      <c r="C39" s="62"/>
      <c r="D39" s="62"/>
      <c r="E39" s="60"/>
      <c r="F39" s="6"/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3"/>
        <v>0</v>
      </c>
      <c r="C40" s="62"/>
      <c r="D40" s="62"/>
      <c r="E40" s="60"/>
      <c r="F40" s="6"/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3"/>
        <v>0</v>
      </c>
      <c r="C41" s="62"/>
      <c r="D41" s="62"/>
      <c r="E41" s="60"/>
      <c r="F41" s="6"/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3"/>
        <v>0</v>
      </c>
      <c r="C42" s="62"/>
      <c r="D42" s="62"/>
      <c r="E42" s="60"/>
      <c r="F42" s="6"/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3"/>
        <v>0</v>
      </c>
      <c r="C43" s="62"/>
      <c r="D43" s="62"/>
      <c r="E43" s="60"/>
      <c r="F43" s="6"/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3"/>
        <v>0</v>
      </c>
      <c r="C44" s="62"/>
      <c r="D44" s="62"/>
      <c r="E44" s="60"/>
      <c r="F44" s="6"/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3"/>
        <v>0</v>
      </c>
      <c r="C45" s="62"/>
      <c r="D45" s="62"/>
      <c r="E45" s="60"/>
      <c r="F45" s="6"/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3"/>
        <v>0</v>
      </c>
      <c r="C46" s="62"/>
      <c r="D46" s="62"/>
      <c r="E46" s="60"/>
      <c r="F46" s="6"/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3"/>
        <v>0</v>
      </c>
      <c r="C47" s="62"/>
      <c r="D47" s="62"/>
      <c r="E47" s="60"/>
      <c r="F47" s="6"/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3"/>
        <v>0</v>
      </c>
      <c r="C48" s="62"/>
      <c r="D48" s="62"/>
      <c r="E48" s="60"/>
      <c r="F48" s="6"/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3"/>
        <v>0</v>
      </c>
      <c r="C49" s="62"/>
      <c r="D49" s="62"/>
      <c r="E49" s="60"/>
      <c r="F49" s="6"/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3"/>
        <v>0</v>
      </c>
      <c r="C50" s="62"/>
      <c r="D50" s="62"/>
      <c r="E50" s="60"/>
      <c r="F50" s="6"/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3"/>
        <v>0</v>
      </c>
      <c r="C51" s="62"/>
      <c r="D51" s="62"/>
      <c r="E51" s="60"/>
      <c r="F51" s="6"/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3"/>
        <v>0</v>
      </c>
      <c r="C52" s="62"/>
      <c r="D52" s="62"/>
      <c r="E52" s="60"/>
      <c r="F52" s="6"/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9587272.4700000007</v>
      </c>
      <c r="C53" s="64"/>
      <c r="D53" s="64"/>
      <c r="E53" s="65">
        <v>1327334.8</v>
      </c>
      <c r="F53" s="16">
        <v>32249.97</v>
      </c>
      <c r="G53" s="16">
        <v>1177916.1200000001</v>
      </c>
      <c r="H53" s="16">
        <v>1969960.36</v>
      </c>
      <c r="I53" s="15">
        <v>22514.400000000001</v>
      </c>
      <c r="J53" s="15">
        <v>511207.39</v>
      </c>
      <c r="K53" s="35">
        <v>266876.74</v>
      </c>
      <c r="L53" s="15">
        <v>2692930</v>
      </c>
      <c r="M53" s="15">
        <v>25712.01</v>
      </c>
      <c r="N53" s="16">
        <v>1560570.68</v>
      </c>
    </row>
    <row r="54" spans="1:14" ht="15" x14ac:dyDescent="0.25">
      <c r="A54" s="18" t="s">
        <v>29</v>
      </c>
      <c r="B54" s="55">
        <f>C54+D54+E54+F54+G54+H54+I54+J54+K54+L54+M54+N54</f>
        <v>6907757.4700000007</v>
      </c>
      <c r="C54" s="62"/>
      <c r="D54" s="62"/>
      <c r="E54" s="60">
        <v>1327334.8</v>
      </c>
      <c r="F54" s="35">
        <v>32249.97</v>
      </c>
      <c r="G54" s="35">
        <v>998351.87</v>
      </c>
      <c r="H54" s="35">
        <v>1918518.35</v>
      </c>
      <c r="I54" s="35">
        <v>22514.400000000001</v>
      </c>
      <c r="J54" s="35">
        <v>472443.21</v>
      </c>
      <c r="K54" s="35">
        <v>259737.74</v>
      </c>
      <c r="L54" s="35">
        <v>616782</v>
      </c>
      <c r="M54" s="35"/>
      <c r="N54" s="35">
        <v>1259825.1299999999</v>
      </c>
    </row>
    <row r="55" spans="1:14" ht="25.5" x14ac:dyDescent="0.25">
      <c r="A55" s="18" t="s">
        <v>30</v>
      </c>
      <c r="B55" s="55">
        <v>0</v>
      </c>
      <c r="C55" s="62"/>
      <c r="D55" s="62"/>
      <c r="E55" s="60"/>
      <c r="F55" s="6"/>
      <c r="G55" s="6"/>
      <c r="H55" s="35">
        <v>51442.01</v>
      </c>
      <c r="I55" s="19"/>
      <c r="J55" s="35">
        <v>38764.18</v>
      </c>
      <c r="K55" s="35">
        <v>7139</v>
      </c>
      <c r="L55" s="6"/>
      <c r="M55" s="35"/>
      <c r="N55" s="35"/>
    </row>
    <row r="56" spans="1:14" ht="25.5" x14ac:dyDescent="0.25">
      <c r="A56" s="18" t="s">
        <v>31</v>
      </c>
      <c r="B56" s="55">
        <f t="shared" ref="B56:B74" si="4">C56+D56+E56+F56+G56+H56+I56+J56+K56+L56+M56+N56</f>
        <v>0</v>
      </c>
      <c r="C56" s="62"/>
      <c r="D56" s="62"/>
      <c r="E56" s="60"/>
      <c r="F56" s="6"/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2206582.25</v>
      </c>
      <c r="C57" s="62"/>
      <c r="D57" s="62"/>
      <c r="E57" s="60"/>
      <c r="F57" s="6"/>
      <c r="G57" s="35">
        <v>140582.25</v>
      </c>
      <c r="I57" s="19"/>
      <c r="K57" s="35"/>
      <c r="L57" s="35">
        <v>2066000</v>
      </c>
      <c r="N57" s="35"/>
    </row>
    <row r="58" spans="1:14" ht="25.5" x14ac:dyDescent="0.25">
      <c r="A58" s="18" t="s">
        <v>33</v>
      </c>
      <c r="B58" s="55">
        <f>C58+D58+E58+F58+G58+H58+I58+J58+K58+L58+M58+N58</f>
        <v>375587.56</v>
      </c>
      <c r="C58" s="62"/>
      <c r="D58" s="62"/>
      <c r="E58" s="60"/>
      <c r="F58" s="6"/>
      <c r="G58" s="35">
        <v>38982</v>
      </c>
      <c r="I58" s="19"/>
      <c r="K58" s="35"/>
      <c r="L58" s="35">
        <v>10148</v>
      </c>
      <c r="M58" s="35">
        <v>25712.01</v>
      </c>
      <c r="N58" s="35">
        <v>300745.55</v>
      </c>
    </row>
    <row r="59" spans="1:14" ht="15" x14ac:dyDescent="0.25">
      <c r="A59" s="18" t="s">
        <v>54</v>
      </c>
      <c r="B59" s="55">
        <f t="shared" si="4"/>
        <v>0</v>
      </c>
      <c r="C59" s="62"/>
      <c r="D59" s="62"/>
      <c r="E59" s="60"/>
      <c r="F59" s="6"/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4"/>
        <v>0</v>
      </c>
      <c r="C60" s="62"/>
      <c r="D60" s="62"/>
      <c r="E60" s="60"/>
      <c r="F60" s="6"/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4"/>
        <v>0</v>
      </c>
      <c r="C61" s="62"/>
      <c r="D61" s="62"/>
      <c r="E61" s="60"/>
      <c r="F61" s="6"/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4"/>
        <v>0</v>
      </c>
      <c r="C62" s="62"/>
      <c r="D62" s="62"/>
      <c r="E62" s="60"/>
      <c r="F62" s="6"/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4"/>
        <v>0</v>
      </c>
      <c r="C63" s="62"/>
      <c r="D63" s="62"/>
      <c r="E63" s="60"/>
      <c r="F63" s="6"/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4"/>
        <v>0</v>
      </c>
      <c r="C64" s="62"/>
      <c r="D64" s="62"/>
      <c r="E64" s="60"/>
      <c r="F64" s="6"/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4"/>
        <v>0</v>
      </c>
      <c r="C65" s="62"/>
      <c r="D65" s="62"/>
      <c r="E65" s="60"/>
      <c r="F65" s="6"/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4"/>
        <v>0</v>
      </c>
      <c r="C66" s="62"/>
      <c r="D66" s="62"/>
      <c r="E66" s="60"/>
      <c r="F66" s="6"/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4"/>
        <v>0</v>
      </c>
      <c r="C67" s="62"/>
      <c r="D67" s="62"/>
      <c r="E67" s="60"/>
      <c r="F67" s="6"/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4"/>
        <v>0</v>
      </c>
      <c r="C68" s="62"/>
      <c r="D68" s="62"/>
      <c r="E68" s="60"/>
      <c r="F68" s="6"/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4"/>
        <v>0</v>
      </c>
      <c r="C69" s="62"/>
      <c r="D69" s="62"/>
      <c r="E69" s="60"/>
      <c r="F69" s="6"/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4"/>
        <v>0</v>
      </c>
      <c r="C70" s="62"/>
      <c r="D70" s="62"/>
      <c r="E70" s="60"/>
      <c r="F70" s="6"/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4"/>
        <v>0</v>
      </c>
      <c r="C71" s="62"/>
      <c r="D71" s="62"/>
      <c r="E71" s="60"/>
      <c r="F71" s="6"/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4"/>
        <v>0</v>
      </c>
      <c r="C72" s="62"/>
      <c r="D72" s="62"/>
      <c r="E72" s="60"/>
      <c r="F72" s="6"/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4"/>
        <v>0</v>
      </c>
      <c r="C73" s="62"/>
      <c r="D73" s="62"/>
      <c r="E73" s="60"/>
      <c r="F73" s="6"/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4"/>
        <v>0</v>
      </c>
      <c r="C74" s="62"/>
      <c r="D74" s="62"/>
      <c r="E74" s="60"/>
      <c r="F74" s="6"/>
      <c r="G74" s="6"/>
      <c r="I74" s="19"/>
      <c r="N74" s="6"/>
    </row>
    <row r="75" spans="1:14" ht="15" x14ac:dyDescent="0.2">
      <c r="A75" s="22" t="s">
        <v>35</v>
      </c>
      <c r="B75" s="68">
        <f>C75+D75+E75+F75+G75+H75+I75+J75+K75+L75+M75+N75</f>
        <v>230980221.03000003</v>
      </c>
      <c r="C75" s="69">
        <f>C11+C17+C27+C37+C53</f>
        <v>8650743.9199999999</v>
      </c>
      <c r="D75" s="69">
        <f>D11+D17+D27+D37+D53</f>
        <v>15220948.75</v>
      </c>
      <c r="E75" s="69">
        <f t="shared" ref="E75:J75" si="5">E53+E37+E27+E17+E11</f>
        <v>22160919.68</v>
      </c>
      <c r="F75" s="36">
        <f t="shared" si="5"/>
        <v>14498899.970000001</v>
      </c>
      <c r="G75" s="36">
        <f t="shared" si="5"/>
        <v>17013324.5</v>
      </c>
      <c r="H75" s="36">
        <f t="shared" si="5"/>
        <v>31727362.989999998</v>
      </c>
      <c r="I75" s="36">
        <f t="shared" si="5"/>
        <v>14703560.59</v>
      </c>
      <c r="J75" s="36">
        <f t="shared" si="5"/>
        <v>15872807.790000001</v>
      </c>
      <c r="K75" s="36">
        <f>K53+K37+K27+K17+K11</f>
        <v>17690703.399999999</v>
      </c>
      <c r="L75" s="36">
        <f>L53+L37+L27+L17+L11</f>
        <v>18509057.079999998</v>
      </c>
      <c r="M75" s="36">
        <f>M53+M37+M27+M17+M11</f>
        <v>16764679.549999999</v>
      </c>
      <c r="N75" s="36">
        <f>N53+N37+N27+N17+N11</f>
        <v>38167212.810000002</v>
      </c>
    </row>
    <row r="76" spans="1:14" ht="15" x14ac:dyDescent="0.25">
      <c r="A76" s="24"/>
      <c r="B76" s="70"/>
      <c r="C76" s="71"/>
      <c r="D76" s="70"/>
      <c r="E76" s="70"/>
      <c r="I76" s="13"/>
    </row>
    <row r="77" spans="1:14" ht="15" x14ac:dyDescent="0.2">
      <c r="A77" s="11" t="s">
        <v>69</v>
      </c>
      <c r="B77" s="72"/>
      <c r="C77" s="73"/>
      <c r="D77" s="72"/>
      <c r="E77" s="72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70"/>
      <c r="C78" s="71"/>
      <c r="D78" s="70"/>
      <c r="E78" s="70"/>
      <c r="I78" s="13"/>
    </row>
    <row r="79" spans="1:14" ht="25.5" x14ac:dyDescent="0.25">
      <c r="A79" s="18" t="s">
        <v>71</v>
      </c>
      <c r="B79" s="70"/>
      <c r="C79" s="71"/>
      <c r="D79" s="70"/>
      <c r="E79" s="70"/>
      <c r="I79" s="13"/>
    </row>
    <row r="80" spans="1:14" ht="25.5" x14ac:dyDescent="0.25">
      <c r="A80" s="18" t="s">
        <v>72</v>
      </c>
      <c r="B80" s="70"/>
      <c r="C80" s="71"/>
      <c r="D80" s="70"/>
      <c r="E80" s="70"/>
      <c r="I80" s="13"/>
    </row>
    <row r="81" spans="1:14" ht="15" x14ac:dyDescent="0.25">
      <c r="A81" s="14" t="s">
        <v>73</v>
      </c>
      <c r="B81" s="70"/>
      <c r="C81" s="71"/>
      <c r="D81" s="70"/>
      <c r="E81" s="70"/>
      <c r="I81" s="13"/>
    </row>
    <row r="82" spans="1:14" ht="25.5" x14ac:dyDescent="0.25">
      <c r="A82" s="18" t="s">
        <v>74</v>
      </c>
      <c r="B82" s="70"/>
      <c r="C82" s="71"/>
      <c r="D82" s="70"/>
      <c r="E82" s="70"/>
      <c r="I82" s="13"/>
      <c r="N82" s="6"/>
    </row>
    <row r="83" spans="1:14" ht="25.5" x14ac:dyDescent="0.25">
      <c r="A83" s="18" t="s">
        <v>75</v>
      </c>
      <c r="B83" s="70"/>
      <c r="C83" s="71"/>
      <c r="D83" s="70"/>
      <c r="E83" s="70"/>
      <c r="I83" s="13"/>
    </row>
    <row r="84" spans="1:14" ht="15" x14ac:dyDescent="0.25">
      <c r="A84" s="14" t="s">
        <v>76</v>
      </c>
      <c r="B84" s="70"/>
      <c r="C84" s="71"/>
      <c r="D84" s="70"/>
      <c r="E84" s="70"/>
      <c r="I84" s="13"/>
    </row>
    <row r="85" spans="1:14" ht="25.5" x14ac:dyDescent="0.25">
      <c r="A85" s="18" t="s">
        <v>77</v>
      </c>
      <c r="B85" s="70"/>
      <c r="C85" s="71"/>
      <c r="D85" s="70"/>
      <c r="E85" s="70"/>
      <c r="I85" s="13"/>
    </row>
    <row r="86" spans="1:14" ht="15" x14ac:dyDescent="0.2">
      <c r="A86" s="22" t="s">
        <v>78</v>
      </c>
      <c r="B86" s="74"/>
      <c r="C86" s="74"/>
      <c r="D86" s="74"/>
      <c r="E86" s="74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70"/>
      <c r="C87" s="70"/>
      <c r="D87" s="70"/>
      <c r="E87" s="70"/>
      <c r="I87" s="13"/>
    </row>
    <row r="88" spans="1:14" ht="15" x14ac:dyDescent="0.2">
      <c r="A88" s="31" t="s">
        <v>79</v>
      </c>
      <c r="B88" s="75"/>
      <c r="C88" s="76"/>
      <c r="D88" s="76"/>
      <c r="E88" s="75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2021-11-03T15:24:48Z</cp:lastPrinted>
  <dcterms:created xsi:type="dcterms:W3CDTF">2018-04-17T18:57:16Z</dcterms:created>
  <dcterms:modified xsi:type="dcterms:W3CDTF">2022-01-11T14:40:47Z</dcterms:modified>
</cp:coreProperties>
</file>