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lmin\OneDrive\Escritorio\Enero-2026\Financiero\Ejecucion del gasto\"/>
    </mc:Choice>
  </mc:AlternateContent>
  <xr:revisionPtr revIDLastSave="0" documentId="13_ncr:1_{63AD715D-9209-4969-A2EF-2E31EA6907A6}" xr6:coauthVersionLast="47" xr6:coauthVersionMax="47" xr10:uidLastSave="{00000000-0000-0000-0000-000000000000}"/>
  <bookViews>
    <workbookView xWindow="-108" yWindow="-108" windowWidth="23256" windowHeight="13176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3" l="1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<sst xmlns="http://schemas.openxmlformats.org/spreadsheetml/2006/main" count="203" uniqueCount="121">
  <si>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</si>
  <si>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</si>
  <si>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</si>
  <si>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</si>
  <si>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</si>
  <si>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</si>
  <si>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</si>
  <si>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</si>
  <si>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</si>
  <si>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</si>
  <si>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</si>
  <si>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</si>
  <si>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</si>
  <si>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</si>
  <si>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</si>
  <si>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</si>
  <si>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</si>
  <si>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</si>
  <si>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</si>
  <si>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</si>
  <si>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</si>
  <si>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</si>
  <si>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</si>
  <si>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</si>
  <si>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</si>
  <si>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</si>
  <si>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</si>
  <si>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</si>
  <si>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</si>
  <si>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</si>
  <si>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</si>
  <si>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</si>
  <si>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</si>
  <si>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</si>
  <si>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</si>
  <si>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</si>
  <si>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</si>
  <si>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</si>
  <si>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</si>
  <si>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</si>
  <si>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</si>
  <si>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</si>
  <si>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</si>
  <si>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</si>
  <si>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</si>
  <si>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</si>
  <si>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</si>
  <si>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</si>
  <si>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</si>
  <si>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</si>
  <si>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</si>
  <si>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</si>
  <si>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</si>
  <si>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</si>
  <si>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</si>
  <si>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</si>
  <si>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</si>
  <si>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</si>
  <si>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</si>
  <si>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</si>
  <si>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</si>
  <si>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</si>
  <si>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</si>
  <si>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</si>
  <si>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</si>
  <si>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</si>
  <si>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</si>
  <si>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</si>
  <si>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</si>
  <si>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</si>
  <si>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</si>
  <si>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</si>
  <si>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</si>
  <si>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</si>
  <si>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</si>
  <si>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</si>
  <si>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</si>
  <si>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</si>
  <si>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</si>
  <si>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</si>
  <si>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</si>
  <si>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</si>
  <si>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</si>
  <si>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</si>
  <si>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</si>
  <si>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</si>
  <si>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</si>
  <si>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</si>
  <si>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</si>
  <si>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</si>
  <si>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</si>
  <si>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</si>
  <si>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</si>
  <si>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</si>
  <si>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</si>
  <si>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</si>
  <si>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</si>
  <si>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</si>
  <si>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</si>
  <si>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</si>
  <si>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</si>
  <si>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</si>
  <si>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</si>
  <si>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</si>
  <si>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</si>
  <si>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</si>
  <si>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</si>
  <si>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</si>
  <si>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</si>
  <si>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</si>
  <si>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</si>
  <si>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</si>
  <si>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</si>
  <si>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</si>
  <si>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</si>
  <si>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                  PREPARADO POR:</t>
  </si>
  <si>
    <t xml:space="preserve">                           Enc. Seccion Contabilidad</t>
  </si>
  <si>
    <t>PLANILLA DE EJECUCION DEL GASTO</t>
  </si>
  <si>
    <t>AÑO 2026</t>
  </si>
  <si>
    <t>AL 31 ENERO 2026</t>
  </si>
  <si>
    <t xml:space="preserve">     Lic. Osvaldo Cruz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</si>
</sst>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97" zoomScaleNormal="100" workbookViewId="0">
      <selection activeCell="A113" sqref="A113"/>
    </sheetView>
  </sheetViews>
  <sheetFormatPr baseColWidth="10" defaultColWidth="9.109375" defaultRowHeight="14.4" x14ac:dyDescent="0.3"/>
  <cols>
    <col min="1" max="1" width="75.44140625" customWidth="1"/>
    <col min="2" max="2" width="13.6640625" customWidth="1"/>
    <col min="3" max="3" width="14" customWidth="1"/>
  </cols>
  <sheetData>
    <row r="7" spans="1:4" ht="18" x14ac:dyDescent="0.35">
      <c r="A7" s="94"/>
      <c r="B7" s="94"/>
      <c r="D7" s="1"/>
    </row>
    <row r="8" spans="1:4" x14ac:dyDescent="0.3">
      <c r="A8" s="94"/>
      <c r="B8" s="94"/>
      <c r="D8" s="3"/>
    </row>
    <row r="9" spans="1:4" x14ac:dyDescent="0.3">
      <c r="A9" s="94" t="s">
        <v>118</v>
      </c>
      <c r="B9" s="94"/>
      <c r="D9" s="3"/>
    </row>
    <row r="10" spans="1:4" ht="18" x14ac:dyDescent="0.35">
      <c r="A10" s="94" t="s">
        <v>96</v>
      </c>
      <c r="B10" s="94"/>
      <c r="C10" s="94"/>
      <c r="D10" s="1"/>
    </row>
    <row r="11" spans="1:4" x14ac:dyDescent="0.3">
      <c r="A11" s="95" t="s">
        <v>36</v>
      </c>
      <c r="B11" s="95"/>
      <c r="D11" s="3"/>
    </row>
    <row r="12" spans="1:4" x14ac:dyDescent="0.3">
      <c r="D12" s="3"/>
    </row>
    <row r="13" spans="1:4" ht="31.2" x14ac:dyDescent="0.3">
      <c r="A13" s="4" t="s">
        <v>0</v>
      </c>
      <c r="B13" s="2" t="s">
        <v>37</v>
      </c>
      <c r="C13" s="2" t="s">
        <v>97</v>
      </c>
    </row>
    <row r="14" spans="1:4" x14ac:dyDescent="0.3">
      <c r="A14" s="33" t="s">
        <v>1</v>
      </c>
      <c r="B14" s="43">
        <f>B79</f>
        <v>264306960</v>
      </c>
      <c r="C14" s="34"/>
    </row>
    <row r="15" spans="1:4" x14ac:dyDescent="0.3">
      <c r="A15" s="35" t="s">
        <v>2</v>
      </c>
      <c r="B15" s="27">
        <f>B16+B17+B18+B19+B20</f>
        <v>174478219</v>
      </c>
      <c r="C15" s="34"/>
    </row>
    <row r="16" spans="1:4" x14ac:dyDescent="0.3">
      <c r="A16" s="37" t="s">
        <v>3</v>
      </c>
      <c r="B16" s="27">
        <v>126376913</v>
      </c>
      <c r="C16" s="34"/>
    </row>
    <row r="17" spans="1:3" x14ac:dyDescent="0.3">
      <c r="A17" s="37" t="s">
        <v>4</v>
      </c>
      <c r="B17" s="27">
        <v>30798788</v>
      </c>
      <c r="C17" s="34"/>
    </row>
    <row r="18" spans="1:3" x14ac:dyDescent="0.3">
      <c r="A18" s="37" t="s">
        <v>38</v>
      </c>
      <c r="B18" s="43">
        <v>0</v>
      </c>
      <c r="C18" s="34"/>
    </row>
    <row r="19" spans="1:3" x14ac:dyDescent="0.3">
      <c r="A19" s="37" t="s">
        <v>5</v>
      </c>
      <c r="B19" s="43">
        <v>0</v>
      </c>
      <c r="C19" s="34"/>
    </row>
    <row r="20" spans="1:3" x14ac:dyDescent="0.3">
      <c r="A20" s="37" t="s">
        <v>6</v>
      </c>
      <c r="B20" s="27">
        <v>17302518</v>
      </c>
      <c r="C20" s="34"/>
    </row>
    <row r="21" spans="1:3" x14ac:dyDescent="0.3">
      <c r="A21" s="35" t="s">
        <v>7</v>
      </c>
      <c r="B21" s="43">
        <f>B22+B23+B24+B25+B26+B27+B28+B29+B30</f>
        <v>30611426</v>
      </c>
      <c r="C21" s="34"/>
    </row>
    <row r="22" spans="1:3" x14ac:dyDescent="0.3">
      <c r="A22" s="37" t="s">
        <v>8</v>
      </c>
      <c r="B22" s="27">
        <v>9953917</v>
      </c>
      <c r="C22" s="34"/>
    </row>
    <row r="23" spans="1:3" x14ac:dyDescent="0.3">
      <c r="A23" s="37" t="s">
        <v>9</v>
      </c>
      <c r="B23" s="27">
        <v>1159188</v>
      </c>
      <c r="C23" s="34"/>
    </row>
    <row r="24" spans="1:3" ht="18" customHeight="1" x14ac:dyDescent="0.3">
      <c r="A24" s="37" t="s">
        <v>10</v>
      </c>
      <c r="B24" s="27">
        <v>2000000</v>
      </c>
      <c r="C24" s="34"/>
    </row>
    <row r="25" spans="1:3" x14ac:dyDescent="0.3">
      <c r="A25" s="37" t="s">
        <v>11</v>
      </c>
      <c r="B25" s="27">
        <v>300000</v>
      </c>
      <c r="C25" s="34"/>
    </row>
    <row r="26" spans="1:3" x14ac:dyDescent="0.3">
      <c r="A26" s="37" t="s">
        <v>12</v>
      </c>
      <c r="B26" s="27">
        <v>6787598</v>
      </c>
      <c r="C26" s="34"/>
    </row>
    <row r="27" spans="1:3" x14ac:dyDescent="0.3">
      <c r="A27" s="37" t="s">
        <v>13</v>
      </c>
      <c r="B27" s="27">
        <v>3400000</v>
      </c>
      <c r="C27" s="34"/>
    </row>
    <row r="28" spans="1:3" x14ac:dyDescent="0.3">
      <c r="A28" s="37" t="s">
        <v>14</v>
      </c>
      <c r="B28" s="27">
        <v>3906723</v>
      </c>
      <c r="C28" s="34"/>
    </row>
    <row r="29" spans="1:3" x14ac:dyDescent="0.3">
      <c r="A29" s="37" t="s">
        <v>15</v>
      </c>
      <c r="B29" s="27">
        <v>2350000</v>
      </c>
      <c r="C29" s="34"/>
    </row>
    <row r="30" spans="1:3" x14ac:dyDescent="0.3">
      <c r="A30" s="37" t="s">
        <v>39</v>
      </c>
      <c r="B30" s="27">
        <v>754000</v>
      </c>
      <c r="C30" s="34"/>
    </row>
    <row r="31" spans="1:3" x14ac:dyDescent="0.3">
      <c r="A31" s="35" t="s">
        <v>16</v>
      </c>
      <c r="B31" s="43">
        <f>B32+B33+B34+B35+B36+B37+B38+B39+B40</f>
        <v>39045379</v>
      </c>
      <c r="C31" s="34"/>
    </row>
    <row r="32" spans="1:3" x14ac:dyDescent="0.3">
      <c r="A32" s="37" t="s">
        <v>17</v>
      </c>
      <c r="B32" s="27">
        <v>2320000</v>
      </c>
      <c r="C32" s="34"/>
    </row>
    <row r="33" spans="1:3" x14ac:dyDescent="0.3">
      <c r="A33" s="37" t="s">
        <v>18</v>
      </c>
      <c r="B33" s="27">
        <v>566000</v>
      </c>
      <c r="C33" s="34"/>
    </row>
    <row r="34" spans="1:3" x14ac:dyDescent="0.3">
      <c r="A34" s="37" t="s">
        <v>19</v>
      </c>
      <c r="B34" s="27">
        <v>217950</v>
      </c>
      <c r="C34" s="34"/>
    </row>
    <row r="35" spans="1:3" x14ac:dyDescent="0.3">
      <c r="A35" s="37" t="s">
        <v>20</v>
      </c>
      <c r="B35" s="27">
        <v>1900000</v>
      </c>
      <c r="C35" s="34"/>
    </row>
    <row r="36" spans="1:3" x14ac:dyDescent="0.3">
      <c r="A36" s="37" t="s">
        <v>21</v>
      </c>
      <c r="B36" s="27">
        <v>412100</v>
      </c>
      <c r="C36" s="34"/>
    </row>
    <row r="37" spans="1:3" x14ac:dyDescent="0.3">
      <c r="A37" s="37" t="s">
        <v>22</v>
      </c>
      <c r="B37" s="27">
        <v>100000</v>
      </c>
      <c r="C37" s="34"/>
    </row>
    <row r="38" spans="1:3" x14ac:dyDescent="0.3">
      <c r="A38" s="37" t="s">
        <v>23</v>
      </c>
      <c r="B38" s="27">
        <v>12995000</v>
      </c>
      <c r="C38" s="34"/>
    </row>
    <row r="39" spans="1:3" x14ac:dyDescent="0.3">
      <c r="A39" s="37" t="s">
        <v>40</v>
      </c>
      <c r="B39" s="43">
        <v>0</v>
      </c>
      <c r="C39" s="34"/>
    </row>
    <row r="40" spans="1:3" x14ac:dyDescent="0.3">
      <c r="A40" s="37" t="s">
        <v>24</v>
      </c>
      <c r="B40" s="27">
        <v>20534329</v>
      </c>
      <c r="C40" s="34"/>
    </row>
    <row r="41" spans="1:3" x14ac:dyDescent="0.3">
      <c r="A41" s="35" t="s">
        <v>25</v>
      </c>
      <c r="B41" s="43">
        <f>B42+B43+B44+B45+B46+B47+B48</f>
        <v>16800000</v>
      </c>
      <c r="C41" s="34"/>
    </row>
    <row r="42" spans="1:3" x14ac:dyDescent="0.3">
      <c r="A42" s="37" t="s">
        <v>26</v>
      </c>
      <c r="B42" s="43">
        <v>16800000</v>
      </c>
      <c r="C42" s="34"/>
    </row>
    <row r="43" spans="1:3" x14ac:dyDescent="0.3">
      <c r="A43" s="37" t="s">
        <v>41</v>
      </c>
      <c r="B43" s="27">
        <v>0</v>
      </c>
      <c r="C43" s="34"/>
    </row>
    <row r="44" spans="1:3" x14ac:dyDescent="0.3">
      <c r="A44" s="37" t="s">
        <v>42</v>
      </c>
      <c r="B44" s="43">
        <v>0</v>
      </c>
      <c r="C44" s="34"/>
    </row>
    <row r="45" spans="1:3" x14ac:dyDescent="0.3">
      <c r="A45" s="37" t="s">
        <v>43</v>
      </c>
      <c r="B45" s="43">
        <v>0</v>
      </c>
      <c r="C45" s="34"/>
    </row>
    <row r="46" spans="1:3" x14ac:dyDescent="0.3">
      <c r="A46" s="37" t="s">
        <v>44</v>
      </c>
      <c r="B46" s="43">
        <v>0</v>
      </c>
      <c r="C46" s="34"/>
    </row>
    <row r="47" spans="1:3" x14ac:dyDescent="0.3">
      <c r="A47" s="37" t="s">
        <v>27</v>
      </c>
      <c r="B47" s="43">
        <v>0</v>
      </c>
      <c r="C47" s="34"/>
    </row>
    <row r="48" spans="1:3" x14ac:dyDescent="0.3">
      <c r="A48" s="37" t="s">
        <v>45</v>
      </c>
      <c r="B48" s="43">
        <v>0</v>
      </c>
      <c r="C48" s="34"/>
    </row>
    <row r="49" spans="1:3" x14ac:dyDescent="0.3">
      <c r="A49" s="35" t="s">
        <v>46</v>
      </c>
      <c r="B49" s="43">
        <v>0</v>
      </c>
      <c r="C49" s="34"/>
    </row>
    <row r="50" spans="1:3" x14ac:dyDescent="0.3">
      <c r="A50" s="37" t="s">
        <v>47</v>
      </c>
      <c r="B50" s="43">
        <v>0</v>
      </c>
      <c r="C50" s="34"/>
    </row>
    <row r="51" spans="1:3" x14ac:dyDescent="0.3">
      <c r="A51" s="37" t="s">
        <v>48</v>
      </c>
      <c r="B51" s="43">
        <v>0</v>
      </c>
      <c r="C51" s="34"/>
    </row>
    <row r="52" spans="1:3" x14ac:dyDescent="0.3">
      <c r="A52" s="37" t="s">
        <v>49</v>
      </c>
      <c r="B52" s="43">
        <v>0</v>
      </c>
      <c r="C52" s="34"/>
    </row>
    <row r="53" spans="1:3" x14ac:dyDescent="0.3">
      <c r="A53" s="37" t="s">
        <v>50</v>
      </c>
      <c r="B53" s="43">
        <v>0</v>
      </c>
      <c r="C53" s="34"/>
    </row>
    <row r="54" spans="1:3" x14ac:dyDescent="0.3">
      <c r="A54" s="37" t="s">
        <v>51</v>
      </c>
      <c r="B54" s="43">
        <v>0</v>
      </c>
      <c r="C54" s="34"/>
    </row>
    <row r="55" spans="1:3" x14ac:dyDescent="0.3">
      <c r="A55" s="37" t="s">
        <v>52</v>
      </c>
      <c r="B55" s="43">
        <v>0</v>
      </c>
      <c r="C55" s="34"/>
    </row>
    <row r="56" spans="1:3" x14ac:dyDescent="0.3">
      <c r="A56" s="37" t="s">
        <v>53</v>
      </c>
      <c r="B56" s="43">
        <v>0</v>
      </c>
      <c r="C56" s="34"/>
    </row>
    <row r="57" spans="1:3" x14ac:dyDescent="0.3">
      <c r="A57" s="35" t="s">
        <v>28</v>
      </c>
      <c r="B57" s="43">
        <f>B58+B59+B60+B61+B62+B63+B64+B65+B66</f>
        <v>3371936</v>
      </c>
      <c r="C57" s="34"/>
    </row>
    <row r="58" spans="1:3" x14ac:dyDescent="0.3">
      <c r="A58" s="37" t="s">
        <v>29</v>
      </c>
      <c r="B58" s="27">
        <v>3284536</v>
      </c>
      <c r="C58" s="34"/>
    </row>
    <row r="59" spans="1:3" x14ac:dyDescent="0.3">
      <c r="A59" s="37" t="s">
        <v>30</v>
      </c>
      <c r="B59" s="27">
        <v>58400</v>
      </c>
      <c r="C59" s="34"/>
    </row>
    <row r="60" spans="1:3" x14ac:dyDescent="0.3">
      <c r="A60" s="37" t="s">
        <v>31</v>
      </c>
      <c r="B60" s="27">
        <v>0</v>
      </c>
      <c r="C60" s="34"/>
    </row>
    <row r="61" spans="1:3" x14ac:dyDescent="0.3">
      <c r="A61" s="37" t="s">
        <v>32</v>
      </c>
      <c r="B61" s="27">
        <v>0</v>
      </c>
      <c r="C61" s="34"/>
    </row>
    <row r="62" spans="1:3" x14ac:dyDescent="0.3">
      <c r="A62" s="37" t="s">
        <v>33</v>
      </c>
      <c r="B62" s="27">
        <v>29000</v>
      </c>
      <c r="C62" s="34"/>
    </row>
    <row r="63" spans="1:3" x14ac:dyDescent="0.3">
      <c r="A63" s="37" t="s">
        <v>54</v>
      </c>
      <c r="B63" s="43">
        <v>0</v>
      </c>
      <c r="C63" s="34"/>
    </row>
    <row r="64" spans="1:3" x14ac:dyDescent="0.3">
      <c r="A64" s="37" t="s">
        <v>55</v>
      </c>
      <c r="B64" s="27">
        <v>0</v>
      </c>
      <c r="C64" s="34"/>
    </row>
    <row r="65" spans="1:3" x14ac:dyDescent="0.3">
      <c r="A65" s="37" t="s">
        <v>34</v>
      </c>
      <c r="B65" s="43">
        <v>0</v>
      </c>
      <c r="C65" s="34"/>
    </row>
    <row r="66" spans="1:3" x14ac:dyDescent="0.3">
      <c r="A66" s="37" t="s">
        <v>56</v>
      </c>
      <c r="B66" s="43">
        <v>0</v>
      </c>
      <c r="C66" s="34"/>
    </row>
    <row r="67" spans="1:3" x14ac:dyDescent="0.3">
      <c r="A67" s="35" t="s">
        <v>57</v>
      </c>
      <c r="B67" s="43">
        <f>B68+B69+B70+B71</f>
        <v>0</v>
      </c>
      <c r="C67" s="34"/>
    </row>
    <row r="68" spans="1:3" x14ac:dyDescent="0.3">
      <c r="A68" s="37" t="s">
        <v>58</v>
      </c>
      <c r="B68" s="43">
        <v>0</v>
      </c>
      <c r="C68" s="34"/>
    </row>
    <row r="69" spans="1:3" x14ac:dyDescent="0.3">
      <c r="A69" s="37" t="s">
        <v>59</v>
      </c>
      <c r="B69" s="43">
        <v>0</v>
      </c>
      <c r="C69" s="34"/>
    </row>
    <row r="70" spans="1:3" x14ac:dyDescent="0.3">
      <c r="A70" s="37" t="s">
        <v>60</v>
      </c>
      <c r="B70" s="43">
        <v>0</v>
      </c>
      <c r="C70" s="34"/>
    </row>
    <row r="71" spans="1:3" x14ac:dyDescent="0.3">
      <c r="A71" s="37" t="s">
        <v>61</v>
      </c>
      <c r="B71" s="43">
        <v>0</v>
      </c>
      <c r="C71" s="34"/>
    </row>
    <row r="72" spans="1:3" x14ac:dyDescent="0.3">
      <c r="A72" s="35" t="s">
        <v>62</v>
      </c>
      <c r="B72" s="43">
        <v>0</v>
      </c>
      <c r="C72" s="34"/>
    </row>
    <row r="73" spans="1:3" x14ac:dyDescent="0.3">
      <c r="A73" s="37" t="s">
        <v>63</v>
      </c>
      <c r="B73" s="43">
        <v>0</v>
      </c>
      <c r="C73" s="34"/>
    </row>
    <row r="74" spans="1:3" x14ac:dyDescent="0.3">
      <c r="A74" s="37" t="s">
        <v>64</v>
      </c>
      <c r="B74" s="43">
        <v>0</v>
      </c>
      <c r="C74" s="34"/>
    </row>
    <row r="75" spans="1:3" x14ac:dyDescent="0.3">
      <c r="A75" s="35" t="s">
        <v>65</v>
      </c>
      <c r="B75" s="43">
        <v>0</v>
      </c>
      <c r="C75" s="34"/>
    </row>
    <row r="76" spans="1:3" x14ac:dyDescent="0.3">
      <c r="A76" s="37" t="s">
        <v>66</v>
      </c>
      <c r="B76" s="43">
        <v>0</v>
      </c>
      <c r="C76" s="34"/>
    </row>
    <row r="77" spans="1:3" x14ac:dyDescent="0.3">
      <c r="A77" s="37" t="s">
        <v>67</v>
      </c>
      <c r="B77" s="43">
        <v>0</v>
      </c>
      <c r="C77" s="34"/>
    </row>
    <row r="78" spans="1:3" x14ac:dyDescent="0.3">
      <c r="A78" s="37" t="s">
        <v>68</v>
      </c>
      <c r="B78" s="43">
        <v>0</v>
      </c>
      <c r="C78" s="34"/>
    </row>
    <row r="79" spans="1:3" x14ac:dyDescent="0.3">
      <c r="A79" s="38" t="s">
        <v>35</v>
      </c>
      <c r="B79" s="21">
        <f>B15+B21+B31+B41+B57+B67</f>
        <v>264306960</v>
      </c>
      <c r="C79" s="34"/>
    </row>
    <row r="80" spans="1:3" x14ac:dyDescent="0.3">
      <c r="A80" s="39"/>
      <c r="B80" s="36"/>
      <c r="C80" s="34"/>
    </row>
    <row r="81" spans="1:3" x14ac:dyDescent="0.3">
      <c r="A81" s="33" t="s">
        <v>69</v>
      </c>
      <c r="B81" s="27"/>
      <c r="C81" s="34"/>
    </row>
    <row r="82" spans="1:3" x14ac:dyDescent="0.3">
      <c r="A82" s="35" t="s">
        <v>70</v>
      </c>
      <c r="B82" s="36"/>
      <c r="C82" s="34"/>
    </row>
    <row r="83" spans="1:3" x14ac:dyDescent="0.3">
      <c r="A83" s="37" t="s">
        <v>71</v>
      </c>
      <c r="B83" s="36"/>
      <c r="C83" s="34"/>
    </row>
    <row r="84" spans="1:3" x14ac:dyDescent="0.3">
      <c r="A84" s="37" t="s">
        <v>72</v>
      </c>
      <c r="B84" s="36"/>
      <c r="C84" s="34"/>
    </row>
    <row r="85" spans="1:3" x14ac:dyDescent="0.3">
      <c r="A85" s="35" t="s">
        <v>73</v>
      </c>
      <c r="B85" s="36"/>
      <c r="C85" s="34"/>
    </row>
    <row r="86" spans="1:3" x14ac:dyDescent="0.3">
      <c r="A86" s="37" t="s">
        <v>74</v>
      </c>
      <c r="B86" s="36"/>
      <c r="C86" s="34"/>
    </row>
    <row r="87" spans="1:3" x14ac:dyDescent="0.3">
      <c r="A87" s="37" t="s">
        <v>75</v>
      </c>
      <c r="B87" s="36"/>
      <c r="C87" s="34"/>
    </row>
    <row r="88" spans="1:3" x14ac:dyDescent="0.3">
      <c r="A88" s="35" t="s">
        <v>76</v>
      </c>
      <c r="B88" s="36"/>
      <c r="C88" s="34"/>
    </row>
    <row r="89" spans="1:3" x14ac:dyDescent="0.3">
      <c r="A89" s="37" t="s">
        <v>77</v>
      </c>
      <c r="B89" s="36"/>
      <c r="C89" s="34"/>
    </row>
    <row r="90" spans="1:3" x14ac:dyDescent="0.3">
      <c r="A90" s="40" t="s">
        <v>78</v>
      </c>
      <c r="B90" s="36"/>
      <c r="C90" s="34"/>
    </row>
    <row r="91" spans="1:3" x14ac:dyDescent="0.3">
      <c r="A91" s="34"/>
      <c r="B91" s="36"/>
      <c r="C91" s="34"/>
    </row>
    <row r="92" spans="1:3" x14ac:dyDescent="0.3">
      <c r="A92" s="41" t="s">
        <v>79</v>
      </c>
      <c r="B92" s="42">
        <f>B14</f>
        <v>264306960</v>
      </c>
      <c r="C92" s="34"/>
    </row>
    <row r="93" spans="1:3" x14ac:dyDescent="0.3">
      <c r="A93" s="34" t="s">
        <v>80</v>
      </c>
      <c r="B93" s="34"/>
      <c r="C93" s="34"/>
    </row>
    <row r="94" spans="1:3" x14ac:dyDescent="0.3">
      <c r="A94" t="s">
        <v>106</v>
      </c>
      <c r="C94" s="34"/>
    </row>
    <row r="95" spans="1:3" x14ac:dyDescent="0.3">
      <c r="A95" t="s">
        <v>107</v>
      </c>
      <c r="C95" s="34"/>
    </row>
    <row r="96" spans="1:3" x14ac:dyDescent="0.3">
      <c r="A96" t="s">
        <v>108</v>
      </c>
      <c r="C96" s="34"/>
    </row>
    <row r="97" spans="1:3" x14ac:dyDescent="0.3">
      <c r="A97" s="77" t="s">
        <v>109</v>
      </c>
      <c r="C97" s="34"/>
    </row>
    <row r="98" spans="1:3" x14ac:dyDescent="0.3">
      <c r="A98" t="s">
        <v>110</v>
      </c>
      <c r="C98" s="34"/>
    </row>
    <row r="99" spans="1:3" x14ac:dyDescent="0.3">
      <c r="A99" t="s">
        <v>111</v>
      </c>
      <c r="C99" s="34"/>
    </row>
    <row r="100" spans="1:3" x14ac:dyDescent="0.3">
      <c r="C100" s="34"/>
    </row>
    <row r="101" spans="1:3" x14ac:dyDescent="0.3">
      <c r="C101" s="34"/>
    </row>
    <row r="102" spans="1:3" x14ac:dyDescent="0.3">
      <c r="C102" s="34"/>
    </row>
    <row r="103" spans="1:3" x14ac:dyDescent="0.3">
      <c r="C103" s="34"/>
    </row>
    <row r="104" spans="1:3" x14ac:dyDescent="0.3">
      <c r="A104" s="78" t="s">
        <v>98</v>
      </c>
      <c r="B104" s="79" t="s">
        <v>112</v>
      </c>
      <c r="C104" s="34"/>
    </row>
    <row r="105" spans="1:3" x14ac:dyDescent="0.3">
      <c r="A105" s="80"/>
      <c r="B105" s="91" t="s">
        <v>120</v>
      </c>
      <c r="C105" s="34"/>
    </row>
    <row r="106" spans="1:3" x14ac:dyDescent="0.3">
      <c r="A106" s="81" t="s">
        <v>103</v>
      </c>
      <c r="B106" s="79" t="s">
        <v>114</v>
      </c>
      <c r="C106" s="34"/>
    </row>
    <row r="107" spans="1:3" x14ac:dyDescent="0.3">
      <c r="A107" s="81"/>
      <c r="B107" s="79"/>
      <c r="C107" s="34"/>
    </row>
    <row r="108" spans="1:3" x14ac:dyDescent="0.3">
      <c r="A108" s="82" t="s">
        <v>113</v>
      </c>
      <c r="B108" s="82"/>
      <c r="C108" s="34"/>
    </row>
    <row r="109" spans="1:3" x14ac:dyDescent="0.3">
      <c r="A109" s="92" t="s">
        <v>104</v>
      </c>
      <c r="B109" s="92"/>
      <c r="C109" s="34"/>
    </row>
    <row r="110" spans="1:3" x14ac:dyDescent="0.3">
      <c r="A110" s="93" t="s">
        <v>102</v>
      </c>
      <c r="B110" s="93"/>
      <c r="C110" s="34"/>
    </row>
    <row r="111" spans="1:3" ht="15.6" x14ac:dyDescent="0.3">
      <c r="A111" s="83"/>
      <c r="B111" s="84"/>
      <c r="C111" s="34"/>
    </row>
    <row r="112" spans="1:3" x14ac:dyDescent="0.3">
      <c r="A112" s="34"/>
      <c r="B112" s="34"/>
      <c r="C112" s="34"/>
    </row>
    <row r="113" spans="1:3" x14ac:dyDescent="0.3">
      <c r="A113" s="34"/>
      <c r="B113" s="34"/>
      <c r="C113" s="34"/>
    </row>
    <row r="114" spans="1:3" x14ac:dyDescent="0.3">
      <c r="A114" s="34"/>
      <c r="B114" s="34"/>
      <c r="C114" s="34"/>
    </row>
    <row r="115" spans="1:3" x14ac:dyDescent="0.3">
      <c r="A115" s="34"/>
      <c r="B115" s="34"/>
      <c r="C115" s="34"/>
    </row>
    <row r="116" spans="1:3" x14ac:dyDescent="0.3">
      <c r="A116" s="34"/>
      <c r="B116" s="34"/>
      <c r="C116" s="34"/>
    </row>
    <row r="117" spans="1:3" x14ac:dyDescent="0.3">
      <c r="A117" s="34"/>
      <c r="B117" s="34"/>
      <c r="C117" s="34"/>
    </row>
    <row r="118" spans="1:3" x14ac:dyDescent="0.3">
      <c r="A118" s="34"/>
      <c r="B118" s="34"/>
      <c r="C118" s="34"/>
    </row>
    <row r="119" spans="1:3" x14ac:dyDescent="0.3">
      <c r="A119" s="34"/>
      <c r="B119" s="34"/>
      <c r="C119" s="34"/>
    </row>
    <row r="120" spans="1:3" x14ac:dyDescent="0.3">
      <c r="A120" s="34"/>
      <c r="B120" s="34"/>
      <c r="C120" s="34"/>
    </row>
    <row r="121" spans="1:3" x14ac:dyDescent="0.3">
      <c r="A121" s="34"/>
      <c r="B121" s="34"/>
      <c r="C121" s="34"/>
    </row>
    <row r="122" spans="1:3" x14ac:dyDescent="0.3">
      <c r="A122" s="34"/>
      <c r="B122" s="34"/>
      <c r="C122" s="34"/>
    </row>
    <row r="123" spans="1:3" x14ac:dyDescent="0.3">
      <c r="A123" s="34"/>
      <c r="B123" s="34"/>
      <c r="C123" s="34"/>
    </row>
    <row r="124" spans="1:3" x14ac:dyDescent="0.3">
      <c r="A124" s="34"/>
      <c r="B124" s="34"/>
      <c r="C124" s="34"/>
    </row>
    <row r="125" spans="1:3" x14ac:dyDescent="0.3">
      <c r="A125" s="34"/>
      <c r="B125" s="34"/>
      <c r="C125" s="34"/>
    </row>
    <row r="126" spans="1:3" x14ac:dyDescent="0.3">
      <c r="A126" s="34"/>
      <c r="B126" s="34"/>
      <c r="C126" s="34"/>
    </row>
    <row r="127" spans="1:3" x14ac:dyDescent="0.3">
      <c r="A127" s="34"/>
      <c r="B127" s="34"/>
      <c r="C127" s="34"/>
    </row>
    <row r="128" spans="1:3" x14ac:dyDescent="0.3">
      <c r="A128" s="34"/>
      <c r="B128" s="34"/>
      <c r="C128" s="34"/>
    </row>
    <row r="129" spans="1:3" x14ac:dyDescent="0.3">
      <c r="A129" s="34"/>
      <c r="B129" s="34"/>
      <c r="C129" s="34"/>
    </row>
    <row r="130" spans="1:3" x14ac:dyDescent="0.3">
      <c r="A130" s="34"/>
      <c r="B130" s="34"/>
      <c r="C130" s="34"/>
    </row>
    <row r="131" spans="1:3" x14ac:dyDescent="0.3">
      <c r="A131" s="34"/>
      <c r="B131" s="34"/>
      <c r="C131" s="34"/>
    </row>
    <row r="132" spans="1:3" x14ac:dyDescent="0.3">
      <c r="A132" s="34"/>
      <c r="B132" s="34"/>
      <c r="C132" s="34"/>
    </row>
    <row r="133" spans="1:3" x14ac:dyDescent="0.3">
      <c r="A133" s="34"/>
      <c r="B133" s="34"/>
      <c r="C133" s="34"/>
    </row>
    <row r="134" spans="1:3" x14ac:dyDescent="0.3">
      <c r="A134" s="34"/>
      <c r="B134" s="34"/>
      <c r="C134" s="34"/>
    </row>
    <row r="135" spans="1:3" x14ac:dyDescent="0.3">
      <c r="A135" s="34"/>
      <c r="B135" s="34"/>
      <c r="C135" s="34"/>
    </row>
    <row r="136" spans="1:3" x14ac:dyDescent="0.3">
      <c r="A136" s="34"/>
      <c r="B136" s="34"/>
      <c r="C136" s="34"/>
    </row>
    <row r="137" spans="1:3" x14ac:dyDescent="0.3">
      <c r="A137" s="34"/>
      <c r="B137" s="34"/>
      <c r="C137" s="34"/>
    </row>
    <row r="138" spans="1:3" x14ac:dyDescent="0.3">
      <c r="A138" s="34"/>
      <c r="B138" s="34"/>
      <c r="C138" s="34"/>
    </row>
    <row r="139" spans="1:3" x14ac:dyDescent="0.3">
      <c r="A139" s="34"/>
      <c r="B139" s="34"/>
      <c r="C139" s="34"/>
    </row>
    <row r="140" spans="1:3" x14ac:dyDescent="0.3">
      <c r="A140" s="34"/>
      <c r="B140" s="34"/>
      <c r="C140" s="34"/>
    </row>
    <row r="141" spans="1:3" x14ac:dyDescent="0.3">
      <c r="A141" s="34"/>
      <c r="B141" s="34"/>
      <c r="C141" s="34"/>
    </row>
    <row r="142" spans="1:3" x14ac:dyDescent="0.3">
      <c r="A142" s="34"/>
      <c r="B142" s="34"/>
      <c r="C142" s="34"/>
    </row>
    <row r="143" spans="1:3" x14ac:dyDescent="0.3">
      <c r="A143" s="34"/>
      <c r="B143" s="34"/>
      <c r="C143" s="34"/>
    </row>
    <row r="144" spans="1:3" x14ac:dyDescent="0.3">
      <c r="A144" s="34"/>
      <c r="B144" s="34"/>
      <c r="C144" s="34"/>
    </row>
    <row r="145" spans="1:3" x14ac:dyDescent="0.3">
      <c r="A145" s="34"/>
      <c r="B145" s="34"/>
      <c r="C145" s="34"/>
    </row>
    <row r="146" spans="1:3" x14ac:dyDescent="0.3">
      <c r="A146" s="34"/>
      <c r="B146" s="34"/>
      <c r="C146" s="34"/>
    </row>
    <row r="147" spans="1:3" x14ac:dyDescent="0.3">
      <c r="A147" s="34"/>
      <c r="B147" s="34"/>
      <c r="C147" s="34"/>
    </row>
    <row r="148" spans="1:3" x14ac:dyDescent="0.3">
      <c r="A148" s="34"/>
      <c r="B148" s="34"/>
      <c r="C148" s="34"/>
    </row>
    <row r="149" spans="1:3" x14ac:dyDescent="0.3">
      <c r="A149" s="34"/>
      <c r="B149" s="34"/>
      <c r="C149" s="34"/>
    </row>
    <row r="150" spans="1:3" x14ac:dyDescent="0.3">
      <c r="A150" s="34"/>
      <c r="B150" s="34"/>
      <c r="C150" s="34"/>
    </row>
    <row r="151" spans="1:3" x14ac:dyDescent="0.3">
      <c r="A151" s="34"/>
      <c r="B151" s="34"/>
      <c r="C151" s="34"/>
    </row>
    <row r="152" spans="1:3" x14ac:dyDescent="0.3">
      <c r="A152" s="34"/>
      <c r="B152" s="34"/>
      <c r="C152" s="34"/>
    </row>
    <row r="153" spans="1:3" x14ac:dyDescent="0.3">
      <c r="A153" s="34"/>
      <c r="B153" s="34"/>
      <c r="C153" s="34"/>
    </row>
    <row r="154" spans="1:3" x14ac:dyDescent="0.3">
      <c r="A154" s="34"/>
      <c r="B154" s="34"/>
      <c r="C154" s="34"/>
    </row>
    <row r="155" spans="1:3" x14ac:dyDescent="0.3">
      <c r="A155" s="34"/>
      <c r="B155" s="34"/>
      <c r="C155" s="34"/>
    </row>
    <row r="156" spans="1:3" x14ac:dyDescent="0.3">
      <c r="A156" s="34"/>
      <c r="B156" s="34"/>
      <c r="C156" s="34"/>
    </row>
    <row r="157" spans="1:3" x14ac:dyDescent="0.3">
      <c r="A157" s="34"/>
      <c r="B157" s="34"/>
      <c r="C157" s="34"/>
    </row>
    <row r="158" spans="1:3" x14ac:dyDescent="0.3">
      <c r="A158" s="34"/>
      <c r="B158" s="34"/>
      <c r="C158" s="34"/>
    </row>
    <row r="159" spans="1:3" x14ac:dyDescent="0.3">
      <c r="A159" s="34"/>
      <c r="B159" s="34"/>
      <c r="C159" s="34"/>
    </row>
    <row r="160" spans="1:3" x14ac:dyDescent="0.3">
      <c r="A160" s="34"/>
      <c r="B160" s="34"/>
      <c r="C160" s="34"/>
    </row>
    <row r="161" spans="1:3" x14ac:dyDescent="0.3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B63" sqref="B63"/>
    </sheetView>
  </sheetViews>
  <sheetFormatPr baseColWidth="10" defaultColWidth="9.109375" defaultRowHeight="13.8" x14ac:dyDescent="0.3"/>
  <cols>
    <col min="1" max="1" width="37.33203125" style="5" customWidth="1"/>
    <col min="2" max="2" width="15.88671875" style="5" customWidth="1"/>
    <col min="3" max="3" width="13" style="5" customWidth="1"/>
    <col min="4" max="4" width="14.44140625" style="5" customWidth="1"/>
    <col min="5" max="5" width="15.88671875" style="5" customWidth="1"/>
    <col min="6" max="6" width="13.5546875" style="5" bestFit="1" customWidth="1"/>
    <col min="7" max="7" width="13.88671875" style="5" customWidth="1"/>
    <col min="8" max="8" width="13.44140625" style="6" customWidth="1"/>
    <col min="9" max="9" width="13.88671875" style="5" customWidth="1"/>
    <col min="10" max="10" width="13.33203125" style="5" customWidth="1"/>
    <col min="11" max="11" width="13.109375" style="5" customWidth="1"/>
    <col min="12" max="12" width="13.44140625" style="5" customWidth="1"/>
    <col min="13" max="13" width="13.109375" style="5" customWidth="1"/>
    <col min="14" max="14" width="14.33203125" style="5" customWidth="1"/>
    <col min="15" max="16" width="6" style="5" bestFit="1" customWidth="1"/>
    <col min="17" max="17" width="14.44140625" style="5" bestFit="1" customWidth="1"/>
    <col min="18" max="18" width="7" style="5" bestFit="1" customWidth="1"/>
    <col min="19" max="16384" width="9.109375" style="5"/>
  </cols>
  <sheetData>
    <row r="10" spans="1:18" x14ac:dyDescent="0.3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3">
      <c r="A11" s="96" t="s">
        <v>119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3">
      <c r="A12" s="96" t="s">
        <v>117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3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3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4.4" x14ac:dyDescent="0.3">
      <c r="A16" s="11" t="s">
        <v>1</v>
      </c>
      <c r="B16" s="54">
        <f>SUM(C16:N16)</f>
        <v>13374473.690000001</v>
      </c>
      <c r="C16" s="54">
        <f t="shared" ref="C16" si="0">C17+C23+C33+C43+C51+C59+C69+C74+C77</f>
        <v>13374473.690000001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4.4" x14ac:dyDescent="0.3">
      <c r="A17" s="14" t="s">
        <v>2</v>
      </c>
      <c r="B17" s="54">
        <f>C17+D17+E17+F17+G17+H17+I17+J17+K17+L17+M17+N17</f>
        <v>11544312.050000001</v>
      </c>
      <c r="C17" s="62">
        <f>C18+C19+C20+C21+C22</f>
        <v>11544312.050000001</v>
      </c>
      <c r="D17" s="44">
        <v>0</v>
      </c>
      <c r="E17" s="45">
        <v>0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4.4" x14ac:dyDescent="0.3">
      <c r="A18" s="17" t="s">
        <v>3</v>
      </c>
      <c r="B18" s="54">
        <f>C18+D18+E18+F18+G18+H18+I18+J18+K18+L18+M18+N18</f>
        <v>9529375.8000000007</v>
      </c>
      <c r="C18" s="56">
        <v>9529375.8000000007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4.4" x14ac:dyDescent="0.3">
      <c r="A19" s="17" t="s">
        <v>4</v>
      </c>
      <c r="B19" s="54">
        <f>C19+D19+E19+F19+G19+H19+I19+J19+K19+L19+M19+N19</f>
        <v>652000</v>
      </c>
      <c r="C19" s="56">
        <v>652000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7.6" x14ac:dyDescent="0.3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7.6" x14ac:dyDescent="0.3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7.6" x14ac:dyDescent="0.3">
      <c r="A22" s="17" t="s">
        <v>6</v>
      </c>
      <c r="B22" s="54">
        <f>C22+D22+E22+F22+G22+H22+I22+J22+K22+L22+M22+N22</f>
        <v>1362936.25</v>
      </c>
      <c r="C22" s="56">
        <v>1362936.25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4.4" x14ac:dyDescent="0.3">
      <c r="A23" s="14" t="s">
        <v>7</v>
      </c>
      <c r="B23" s="54">
        <f>C23+D23+E23+F23+G23+H23+I23+J23+K23+L23+M23+N23</f>
        <v>850096.32000000007</v>
      </c>
      <c r="C23" s="58">
        <f t="shared" ref="C23" si="2">C24+C25+C26+C27+C28+C29+C30+C31+C32</f>
        <v>850096.32000000007</v>
      </c>
      <c r="D23" s="48">
        <v>0</v>
      </c>
      <c r="E23" s="49">
        <v>0</v>
      </c>
      <c r="F23" s="49">
        <v>0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4.4" x14ac:dyDescent="0.3">
      <c r="A24" s="17" t="s">
        <v>8</v>
      </c>
      <c r="B24" s="54">
        <f t="shared" ref="B24:B32" si="3">C24+D24+E24+F24+G24+H24+I24+J24+K24+L24+M24+N24</f>
        <v>693280.87</v>
      </c>
      <c r="C24" s="56">
        <v>693280.87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7.6" x14ac:dyDescent="0.3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4.4" x14ac:dyDescent="0.3">
      <c r="A26" s="17" t="s">
        <v>10</v>
      </c>
      <c r="B26" s="54">
        <f t="shared" si="3"/>
        <v>0</v>
      </c>
      <c r="C26" s="56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3">
      <c r="A27" s="17" t="s">
        <v>11</v>
      </c>
      <c r="B27" s="54">
        <f t="shared" si="3"/>
        <v>0</v>
      </c>
      <c r="C27" s="57">
        <v>0</v>
      </c>
      <c r="D27" s="4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4.4" x14ac:dyDescent="0.3">
      <c r="A28" s="17" t="s">
        <v>12</v>
      </c>
      <c r="B28" s="54">
        <f t="shared" si="3"/>
        <v>0</v>
      </c>
      <c r="C28" s="56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4.4" x14ac:dyDescent="0.3">
      <c r="A29" s="17" t="s">
        <v>13</v>
      </c>
      <c r="B29" s="54">
        <f t="shared" si="3"/>
        <v>156815.45000000001</v>
      </c>
      <c r="C29" s="56">
        <v>156815.45000000001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41.4" x14ac:dyDescent="0.3">
      <c r="A30" s="17" t="s">
        <v>14</v>
      </c>
      <c r="B30" s="54">
        <f t="shared" si="3"/>
        <v>0</v>
      </c>
      <c r="C30" s="57">
        <v>0</v>
      </c>
      <c r="D30" s="4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7.6" x14ac:dyDescent="0.3">
      <c r="A31" s="17" t="s">
        <v>15</v>
      </c>
      <c r="B31" s="54">
        <f t="shared" si="3"/>
        <v>0</v>
      </c>
      <c r="C31" s="5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7.6" x14ac:dyDescent="0.3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4.4" x14ac:dyDescent="0.3">
      <c r="A33" s="14" t="s">
        <v>16</v>
      </c>
      <c r="B33" s="54">
        <f>C33+D33+E33+F33+G33+H33+I33+J33+K33+L33+M33+N33</f>
        <v>980065.32</v>
      </c>
      <c r="C33" s="58">
        <f t="shared" ref="C33" si="4">C34+C35+C36+C37+C38+C39+C40+C41+C42</f>
        <v>980065.32</v>
      </c>
      <c r="D33" s="48">
        <v>0</v>
      </c>
      <c r="E33" s="49">
        <v>0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7.6" x14ac:dyDescent="0.3">
      <c r="A34" s="17" t="s">
        <v>17</v>
      </c>
      <c r="B34" s="54">
        <f t="shared" ref="B34:C46" si="5">C34+D34+E34+F34+G34+H34+I34+J34+K34+L34+M34+N34</f>
        <v>0</v>
      </c>
      <c r="C34" s="5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4.4" x14ac:dyDescent="0.3">
      <c r="A35" s="17" t="s">
        <v>18</v>
      </c>
      <c r="B35" s="54">
        <f t="shared" si="5"/>
        <v>0</v>
      </c>
      <c r="C35" s="50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7.6" x14ac:dyDescent="0.3">
      <c r="A36" s="17" t="s">
        <v>19</v>
      </c>
      <c r="B36" s="54">
        <f t="shared" si="5"/>
        <v>0</v>
      </c>
      <c r="C36" s="50">
        <v>0</v>
      </c>
      <c r="D36" s="46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4.4" x14ac:dyDescent="0.3">
      <c r="A37" s="17" t="s">
        <v>20</v>
      </c>
      <c r="B37" s="54">
        <f t="shared" si="5"/>
        <v>0</v>
      </c>
      <c r="C37" s="56">
        <v>0</v>
      </c>
      <c r="D37" s="27">
        <v>0</v>
      </c>
      <c r="E37" s="27">
        <v>0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7.6" x14ac:dyDescent="0.3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7.6" x14ac:dyDescent="0.3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7.6" x14ac:dyDescent="0.3">
      <c r="A40" s="17" t="s">
        <v>23</v>
      </c>
      <c r="B40" s="54">
        <f t="shared" si="5"/>
        <v>980065.32</v>
      </c>
      <c r="C40" s="56">
        <v>980065.32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41.4" x14ac:dyDescent="0.3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4.4" x14ac:dyDescent="0.3">
      <c r="A42" s="17" t="s">
        <v>24</v>
      </c>
      <c r="B42" s="54">
        <f>C42+D42+E42+F42+G42+H42+I42+J42+K42+L42+M42+N42</f>
        <v>0</v>
      </c>
      <c r="C42" s="5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4.4" x14ac:dyDescent="0.3">
      <c r="A43" s="14" t="s">
        <v>25</v>
      </c>
      <c r="B43" s="54">
        <f>C43+D43+E43+F43+G43+H43+I43+J43+K43+L43+M43+N43</f>
        <v>0</v>
      </c>
      <c r="C43" s="49">
        <f>C44+C45+C46+C47+C48+C49+C50</f>
        <v>0</v>
      </c>
      <c r="D43" s="48">
        <v>0</v>
      </c>
      <c r="E43" s="49">
        <v>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7.6" x14ac:dyDescent="0.3">
      <c r="A44" s="17" t="s">
        <v>26</v>
      </c>
      <c r="B44" s="54">
        <f t="shared" si="5"/>
        <v>0</v>
      </c>
      <c r="C44" s="46">
        <v>0</v>
      </c>
      <c r="D44" s="46">
        <v>0</v>
      </c>
      <c r="E44" s="46">
        <v>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7.6" x14ac:dyDescent="0.3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7.6" x14ac:dyDescent="0.3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7.6" x14ac:dyDescent="0.3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7.6" x14ac:dyDescent="0.3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7.6" x14ac:dyDescent="0.3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7.6" x14ac:dyDescent="0.3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4.4" x14ac:dyDescent="0.3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7.6" x14ac:dyDescent="0.3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7.6" x14ac:dyDescent="0.3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7.6" x14ac:dyDescent="0.3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7.6" x14ac:dyDescent="0.3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7.6" x14ac:dyDescent="0.3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7.6" x14ac:dyDescent="0.3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7.6" x14ac:dyDescent="0.3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7.6" x14ac:dyDescent="0.3">
      <c r="A59" s="14" t="s">
        <v>28</v>
      </c>
      <c r="B59" s="54">
        <f>C59+D59+E59+F59+G59+H59+I59+J59+K59+L59+M59+N59</f>
        <v>0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0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4.4" x14ac:dyDescent="0.3">
      <c r="A60" s="17" t="s">
        <v>29</v>
      </c>
      <c r="B60" s="63">
        <f>C60+D60+E60+F60+G60+H60+I60+J60+K60+L60+M60+N60</f>
        <v>0</v>
      </c>
      <c r="C60" s="63">
        <v>0</v>
      </c>
      <c r="D60" s="27">
        <v>0</v>
      </c>
      <c r="E60" s="27">
        <v>0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7.6" x14ac:dyDescent="0.3">
      <c r="A61" s="17" t="s">
        <v>30</v>
      </c>
      <c r="B61" s="54">
        <v>0</v>
      </c>
      <c r="C61" s="63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7.6" x14ac:dyDescent="0.3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7.6" x14ac:dyDescent="0.3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7.6" x14ac:dyDescent="0.3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4.4" x14ac:dyDescent="0.3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4.4" x14ac:dyDescent="0.3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4.4" x14ac:dyDescent="0.3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7.6" x14ac:dyDescent="0.3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4.4" x14ac:dyDescent="0.3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4.4" x14ac:dyDescent="0.3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4.4" x14ac:dyDescent="0.3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7.6" x14ac:dyDescent="0.3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41.4" x14ac:dyDescent="0.3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7.6" x14ac:dyDescent="0.3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4.4" x14ac:dyDescent="0.3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7.6" x14ac:dyDescent="0.3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4.4" x14ac:dyDescent="0.3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7.6" x14ac:dyDescent="0.3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7.6" x14ac:dyDescent="0.3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7.6" x14ac:dyDescent="0.3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4.4" x14ac:dyDescent="0.3">
      <c r="A81" s="20" t="s">
        <v>35</v>
      </c>
      <c r="B81" s="55">
        <f t="shared" ref="B81:I81" si="14">B16</f>
        <v>13374473.690000001</v>
      </c>
      <c r="C81" s="55">
        <f t="shared" si="14"/>
        <v>13374473.690000001</v>
      </c>
      <c r="D81" s="60">
        <f t="shared" si="14"/>
        <v>0</v>
      </c>
      <c r="E81" s="60">
        <f t="shared" si="14"/>
        <v>0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4.4" x14ac:dyDescent="0.3">
      <c r="A82" s="22"/>
      <c r="B82" s="51"/>
      <c r="C82" s="52"/>
      <c r="D82" s="51"/>
      <c r="E82" s="51"/>
      <c r="I82" s="13"/>
      <c r="N82" s="5">
        <v>0</v>
      </c>
    </row>
    <row r="83" spans="1:14" ht="14.4" x14ac:dyDescent="0.3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27.6" x14ac:dyDescent="0.3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7.6" x14ac:dyDescent="0.3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7.6" x14ac:dyDescent="0.3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4.4" x14ac:dyDescent="0.3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7.6" x14ac:dyDescent="0.3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7.6" x14ac:dyDescent="0.3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27.6" x14ac:dyDescent="0.3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7.6" x14ac:dyDescent="0.3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4.4" x14ac:dyDescent="0.3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4.4" x14ac:dyDescent="0.3">
      <c r="B93" s="51"/>
      <c r="C93" s="51"/>
      <c r="D93" s="51"/>
      <c r="E93" s="51"/>
      <c r="I93" s="13"/>
    </row>
    <row r="94" spans="1:14" ht="27.6" x14ac:dyDescent="0.3">
      <c r="A94" s="26" t="s">
        <v>79</v>
      </c>
      <c r="B94" s="59">
        <f>B81+B92</f>
        <v>13374473.690000001</v>
      </c>
      <c r="C94" s="59">
        <f>C81+C92</f>
        <v>13374473.690000001</v>
      </c>
      <c r="D94" s="59">
        <f>D81+D92</f>
        <v>0</v>
      </c>
      <c r="E94" s="59">
        <f t="shared" ref="E94:N94" si="15">E16</f>
        <v>0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3">
      <c r="A95" s="5" t="s">
        <v>80</v>
      </c>
      <c r="I95" s="13"/>
    </row>
    <row r="96" spans="1:14" x14ac:dyDescent="0.3">
      <c r="A96" s="5" t="s">
        <v>94</v>
      </c>
      <c r="I96" s="13"/>
    </row>
    <row r="97" spans="1:14" x14ac:dyDescent="0.3">
      <c r="A97" s="5" t="s">
        <v>95</v>
      </c>
      <c r="I97" s="13"/>
    </row>
    <row r="103" spans="1:14" ht="15" x14ac:dyDescent="0.35">
      <c r="A103" s="28" t="s">
        <v>115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5.6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5.6" x14ac:dyDescent="0.35">
      <c r="A105" s="32" t="s">
        <v>116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4.4" x14ac:dyDescent="0.3">
      <c r="K106"/>
    </row>
    <row r="107" spans="1:14" ht="15.6" x14ac:dyDescent="0.35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Ronald Alberto Reynoso De Jesus</cp:lastModifiedBy>
  <cp:lastPrinted>2026-02-11T11:26:03Z</cp:lastPrinted>
  <dcterms:created xsi:type="dcterms:W3CDTF">2018-04-17T18:57:16Z</dcterms:created>
  <dcterms:modified xsi:type="dcterms:W3CDTF">2026-02-16T18:14:05Z</dcterms:modified>
</cp:coreProperties>
</file>