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MARZO 2026\"/>
    </mc:Choice>
  </mc:AlternateContent>
  <xr:revisionPtr revIDLastSave="0" documentId="13_ncr:1_{328FAF30-5300-4FEB-9509-978FBD33A8E7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43" i="3"/>
  <c r="E33" i="3"/>
  <c r="E23" i="3"/>
  <c r="E17" i="3"/>
  <c r="D16" i="3"/>
  <c r="D43" i="3"/>
  <c r="D33" i="3"/>
  <c r="D23" i="3"/>
  <c r="D17" i="3"/>
  <c r="N77" i="3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<sst xmlns="http://schemas.openxmlformats.org/spreadsheetml/2006/main" count="203" uniqueCount="121">
  <si>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</si>
  <si>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</si>
  <si>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</si>
  <si>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</si>
  <si>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</si>
  <si>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</si>
  <si>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</si>
  <si>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</si>
  <si>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</si>
  <si>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</si>
  <si>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</si>
  <si>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</si>
  <si>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</si>
  <si>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</si>
  <si>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</si>
  <si>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</si>
  <si>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</si>
  <si>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</si>
  <si>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</si>
  <si>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</si>
  <si>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</si>
  <si>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</si>
  <si>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</si>
  <si>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</si>
  <si>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</si>
  <si>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</si>
  <si>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</si>
  <si>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</si>
  <si>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</si>
  <si>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</si>
  <si>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</si>
  <si>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</si>
  <si>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</si>
  <si>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</si>
  <si>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</si>
  <si>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</si>
  <si>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</si>
  <si>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</si>
  <si>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</si>
  <si>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</si>
  <si>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</si>
  <si>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</si>
  <si>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</si>
  <si>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</si>
  <si>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</si>
  <si>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</si>
  <si>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</si>
  <si>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</si>
  <si>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</si>
  <si>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</si>
  <si>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</si>
  <si>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</si>
  <si>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</si>
  <si>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</si>
  <si>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</si>
  <si>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</si>
  <si>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</si>
  <si>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</si>
  <si>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</si>
  <si>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</si>
  <si>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</si>
  <si>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</si>
  <si>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</si>
  <si>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</si>
  <si>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</si>
  <si>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</si>
  <si>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</si>
  <si>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</si>
  <si>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</si>
  <si>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</si>
  <si>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</si>
  <si>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</si>
  <si>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</si>
  <si>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</si>
  <si>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</si>
  <si>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</si>
  <si>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</si>
  <si>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</si>
  <si>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</si>
  <si>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</si>
  <si>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</si>
  <si>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</si>
  <si>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</si>
  <si>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</si>
  <si>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</si>
  <si>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</si>
  <si>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</si>
  <si>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</si>
  <si>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</si>
  <si>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</si>
  <si>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</si>
  <si>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</si>
  <si>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</si>
  <si>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</si>
  <si>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</si>
  <si>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</si>
  <si>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</si>
  <si>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</si>
  <si>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</si>
  <si>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</si>
  <si>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</si>
  <si>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</si>
  <si>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</si>
  <si>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</si>
  <si>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</si>
  <si>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</si>
  <si>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</si>
  <si>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</si>
  <si>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</si>
  <si>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</si>
  <si>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</si>
  <si>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</si>
  <si>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</si>
  <si>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</si>
  <si>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</si>
  <si>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                  PREPARADO POR:</t>
  </si>
  <si>
    <t xml:space="preserve">                           Enc. Seccion Contabilidad</t>
  </si>
  <si>
    <t>AÑO 2026</t>
  </si>
  <si>
    <t xml:space="preserve">     Lic. Osvaldo Cruz Polanco</t>
  </si>
  <si>
    <t>AL 31 MARZO 2026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</si>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</sst>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3" fontId="1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50822572.980000004</c:v>
                </c:pt>
                <c:pt idx="1">
                  <c:v>35468614.619999997</c:v>
                </c:pt>
                <c:pt idx="2">
                  <c:v>29428863.549999997</c:v>
                </c:pt>
                <c:pt idx="3">
                  <c:v>1956000</c:v>
                </c:pt>
                <c:pt idx="4">
                  <c:v>0</c:v>
                </c:pt>
                <c:pt idx="5">
                  <c:v>0</c:v>
                </c:pt>
                <c:pt idx="6">
                  <c:v>4083751.0699999994</c:v>
                </c:pt>
                <c:pt idx="7">
                  <c:v>4635613.79</c:v>
                </c:pt>
                <c:pt idx="8">
                  <c:v>1756863.26</c:v>
                </c:pt>
                <c:pt idx="9">
                  <c:v>0</c:v>
                </c:pt>
                <c:pt idx="10">
                  <c:v>606883.88</c:v>
                </c:pt>
                <c:pt idx="11">
                  <c:v>247999.66</c:v>
                </c:pt>
                <c:pt idx="12">
                  <c:v>1007202.3600000001</c:v>
                </c:pt>
                <c:pt idx="13">
                  <c:v>470160.57</c:v>
                </c:pt>
                <c:pt idx="14">
                  <c:v>298505.82</c:v>
                </c:pt>
                <c:pt idx="15">
                  <c:v>247998.24</c:v>
                </c:pt>
                <c:pt idx="16">
                  <c:v>0</c:v>
                </c:pt>
                <c:pt idx="17">
                  <c:v>5340131.5299999993</c:v>
                </c:pt>
                <c:pt idx="18">
                  <c:v>371569.24</c:v>
                </c:pt>
                <c:pt idx="19">
                  <c:v>384090</c:v>
                </c:pt>
                <c:pt idx="20">
                  <c:v>105548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3009609.71</c:v>
                </c:pt>
                <c:pt idx="25">
                  <c:v>0</c:v>
                </c:pt>
                <c:pt idx="26">
                  <c:v>1221891.98</c:v>
                </c:pt>
                <c:pt idx="27">
                  <c:v>4197000</c:v>
                </c:pt>
                <c:pt idx="28">
                  <c:v>4197000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1181213.04</c:v>
                </c:pt>
                <c:pt idx="44">
                  <c:v>1072889.04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50822572.980000004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17813100.41</c:v>
                </c:pt>
                <c:pt idx="1">
                  <c:v>12403592.17</c:v>
                </c:pt>
                <c:pt idx="2">
                  <c:v>10391862.529999999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1359729.64</c:v>
                </c:pt>
                <c:pt idx="7">
                  <c:v>1345792.9100000001</c:v>
                </c:pt>
                <c:pt idx="8">
                  <c:v>675856.35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158682.56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1265215.33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1027492.53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17813100.41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19634998.879999999</c:v>
                </c:pt>
                <c:pt idx="1">
                  <c:v>11520710.4</c:v>
                </c:pt>
                <c:pt idx="2">
                  <c:v>9507625.2200000007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1361085.18</c:v>
                </c:pt>
                <c:pt idx="7">
                  <c:v>2439724.5599999996</c:v>
                </c:pt>
                <c:pt idx="8">
                  <c:v>387726.04</c:v>
                </c:pt>
                <c:pt idx="9">
                  <c:v>0</c:v>
                </c:pt>
                <c:pt idx="10">
                  <c:v>606883.88</c:v>
                </c:pt>
                <c:pt idx="11">
                  <c:v>247999.66</c:v>
                </c:pt>
                <c:pt idx="12">
                  <c:v>794454.18</c:v>
                </c:pt>
                <c:pt idx="13">
                  <c:v>154662.56</c:v>
                </c:pt>
                <c:pt idx="14">
                  <c:v>0</c:v>
                </c:pt>
                <c:pt idx="15">
                  <c:v>247998.24</c:v>
                </c:pt>
                <c:pt idx="16">
                  <c:v>0</c:v>
                </c:pt>
                <c:pt idx="17">
                  <c:v>3094850.88</c:v>
                </c:pt>
                <c:pt idx="18">
                  <c:v>371569.24</c:v>
                </c:pt>
                <c:pt idx="19">
                  <c:v>384090</c:v>
                </c:pt>
                <c:pt idx="20">
                  <c:v>6900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1002051.86</c:v>
                </c:pt>
                <c:pt idx="25">
                  <c:v>0</c:v>
                </c:pt>
                <c:pt idx="26">
                  <c:v>1082817.18</c:v>
                </c:pt>
                <c:pt idx="27">
                  <c:v>1398500</c:v>
                </c:pt>
                <c:pt idx="28">
                  <c:v>1398500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1181213.04</c:v>
                </c:pt>
                <c:pt idx="44">
                  <c:v>1072889.04</c:v>
                </c:pt>
                <c:pt idx="45">
                  <c:v>108324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19634998.879999999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61"/>
  <sheetViews>
    <sheetView showGridLines="0" topLeftCell="A61" zoomScaleNormal="100" workbookViewId="0">
      <selection activeCell="A113" sqref="A11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6"/>
      <c r="B7" s="96"/>
      <c r="D7" s="1"/>
    </row>
    <row r="8" spans="1:4" x14ac:dyDescent="0.25">
      <c r="A8" s="96"/>
      <c r="B8" s="96"/>
      <c r="D8" s="3"/>
    </row>
    <row r="9" spans="1:4" x14ac:dyDescent="0.25">
      <c r="A9" s="96" t="s">
        <v>117</v>
      </c>
      <c r="B9" s="96"/>
      <c r="D9" s="3"/>
    </row>
    <row r="10" spans="1:4" ht="18.75" x14ac:dyDescent="0.3">
      <c r="A10" s="96" t="s">
        <v>96</v>
      </c>
      <c r="B10" s="96"/>
      <c r="C10" s="96"/>
      <c r="D10" s="1"/>
    </row>
    <row r="11" spans="1:4" x14ac:dyDescent="0.25">
      <c r="A11" s="97" t="s">
        <v>36</v>
      </c>
      <c r="B11" s="97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C102" s="34"/>
    </row>
    <row r="103" spans="1:3" x14ac:dyDescent="0.25">
      <c r="C103" s="34"/>
    </row>
    <row r="104" spans="1:3" x14ac:dyDescent="0.25">
      <c r="A104" s="78" t="s">
        <v>98</v>
      </c>
      <c r="B104" s="79" t="s">
        <v>112</v>
      </c>
      <c r="C104" s="34"/>
    </row>
    <row r="105" spans="1:3" x14ac:dyDescent="0.25">
      <c r="A105" s="80"/>
      <c r="B105" s="91" t="s">
        <v>118</v>
      </c>
      <c r="C105" s="34"/>
    </row>
    <row r="106" spans="1:3" x14ac:dyDescent="0.25">
      <c r="A106" s="81" t="s">
        <v>103</v>
      </c>
      <c r="B106" s="79" t="s">
        <v>114</v>
      </c>
      <c r="C106" s="34"/>
    </row>
    <row r="107" spans="1:3" x14ac:dyDescent="0.25">
      <c r="A107" s="81"/>
      <c r="B107" s="79"/>
      <c r="C107" s="34"/>
    </row>
    <row r="108" spans="1:3" x14ac:dyDescent="0.25">
      <c r="A108" s="82" t="s">
        <v>113</v>
      </c>
      <c r="B108" s="82"/>
      <c r="C108" s="34"/>
    </row>
    <row r="109" spans="1:3" x14ac:dyDescent="0.25">
      <c r="A109" s="94" t="s">
        <v>104</v>
      </c>
      <c r="B109" s="94"/>
      <c r="C109" s="34"/>
    </row>
    <row r="110" spans="1:3" x14ac:dyDescent="0.25">
      <c r="A110" s="95" t="s">
        <v>102</v>
      </c>
      <c r="B110" s="95"/>
      <c r="C110" s="34"/>
    </row>
    <row r="111" spans="1:3" ht="15.75" x14ac:dyDescent="0.25">
      <c r="A111" s="83"/>
      <c r="B111" s="8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</sheetData>
  <mergeCells count="7">
    <mergeCell ref="A109:B109"/>
    <mergeCell ref="A110:B110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D3" sqref="D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8" x14ac:dyDescent="0.2">
      <c r="A11" s="92" t="s">
        <v>119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8" x14ac:dyDescent="0.2">
      <c r="A12" s="92" t="s">
        <v>120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x14ac:dyDescent="0.2">
      <c r="A13" s="93" t="s">
        <v>36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50822572.980000004</v>
      </c>
      <c r="C16" s="54">
        <f t="shared" ref="C16:E16" si="0">C17+C23+C33+C43+C51+C59+C69+C74+C77</f>
        <v>13374473.690000001</v>
      </c>
      <c r="D16" s="54">
        <f t="shared" si="0"/>
        <v>17813100.41</v>
      </c>
      <c r="E16" s="54">
        <f t="shared" si="0"/>
        <v>19634998.879999999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35468614.619999997</v>
      </c>
      <c r="C17" s="62">
        <f>C18+C19+C20+C21+C22</f>
        <v>11544312.050000001</v>
      </c>
      <c r="D17" s="44">
        <f>D18+D19+D20+D21+D22</f>
        <v>12403592.17</v>
      </c>
      <c r="E17" s="45">
        <f>E18+E19+E20+E21+E22</f>
        <v>11520710.4</v>
      </c>
      <c r="F17" s="45">
        <v>0</v>
      </c>
      <c r="G17" s="16">
        <v>0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29428863.549999997</v>
      </c>
      <c r="C18" s="56">
        <v>9529375.8000000007</v>
      </c>
      <c r="D18" s="27">
        <v>10391862.529999999</v>
      </c>
      <c r="E18" s="27">
        <v>9507625.2200000007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1956000</v>
      </c>
      <c r="C19" s="56">
        <v>652000</v>
      </c>
      <c r="D19" s="27">
        <v>652000</v>
      </c>
      <c r="E19" s="27">
        <v>652000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4083751.0699999994</v>
      </c>
      <c r="C22" s="56">
        <v>1362936.25</v>
      </c>
      <c r="D22" s="27">
        <v>1359729.64</v>
      </c>
      <c r="E22" s="27">
        <v>1361085.18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4635613.79</v>
      </c>
      <c r="C23" s="58">
        <f t="shared" ref="C23" si="2">C24+C25+C26+C27+C28+C29+C30+C31+C32</f>
        <v>850096.32000000007</v>
      </c>
      <c r="D23" s="48">
        <f>D24+D25+D26+D27+D28+D29+D30+D31+D32</f>
        <v>1345792.9100000001</v>
      </c>
      <c r="E23" s="49">
        <f>E24+E25+E26+E27+E28+E29+E30+E31+E32</f>
        <v>2439724.5599999996</v>
      </c>
      <c r="F23" s="49">
        <v>0</v>
      </c>
      <c r="G23" s="87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1756863.26</v>
      </c>
      <c r="C24" s="56">
        <v>693280.87</v>
      </c>
      <c r="D24" s="27">
        <v>675856.35</v>
      </c>
      <c r="E24" s="27">
        <v>387726.04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0</v>
      </c>
      <c r="C25" s="57">
        <v>0</v>
      </c>
      <c r="D25" s="4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606883.88</v>
      </c>
      <c r="C26" s="56">
        <v>0</v>
      </c>
      <c r="D26" s="27">
        <v>0</v>
      </c>
      <c r="E26" s="27">
        <v>606883.88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247999.66</v>
      </c>
      <c r="C27" s="57">
        <v>0</v>
      </c>
      <c r="D27" s="47">
        <v>0</v>
      </c>
      <c r="E27" s="27">
        <v>247999.66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1007202.3600000001</v>
      </c>
      <c r="C28" s="56">
        <v>0</v>
      </c>
      <c r="D28" s="27">
        <v>212748.18</v>
      </c>
      <c r="E28" s="27">
        <v>794454.18</v>
      </c>
      <c r="F28" s="27">
        <v>0</v>
      </c>
      <c r="G28" s="27">
        <v>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470160.57</v>
      </c>
      <c r="C29" s="56">
        <v>156815.45000000001</v>
      </c>
      <c r="D29" s="27">
        <v>158682.56</v>
      </c>
      <c r="E29" s="27">
        <v>154662.56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298505.82</v>
      </c>
      <c r="C30" s="57">
        <v>0</v>
      </c>
      <c r="D30" s="47">
        <v>298505.82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247998.24</v>
      </c>
      <c r="C31" s="56">
        <v>0</v>
      </c>
      <c r="D31" s="27">
        <v>0</v>
      </c>
      <c r="E31" s="27">
        <v>247998.24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0</v>
      </c>
      <c r="C32" s="5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5340131.5299999993</v>
      </c>
      <c r="C33" s="58">
        <f t="shared" ref="C33" si="4">C34+C35+C36+C37+C38+C39+C40+C41+C42</f>
        <v>980065.32</v>
      </c>
      <c r="D33" s="48">
        <f>D34+D35+D36+D37+D38+D39+D40+D41+D42</f>
        <v>1265215.33</v>
      </c>
      <c r="E33" s="49">
        <f>E34+E35+E36+E37+E38+E39+E40+E41+E42</f>
        <v>3094850.88</v>
      </c>
      <c r="F33" s="16">
        <v>0</v>
      </c>
      <c r="G33" s="12">
        <v>0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371569.24</v>
      </c>
      <c r="C34" s="56">
        <v>0</v>
      </c>
      <c r="D34" s="27">
        <v>0</v>
      </c>
      <c r="E34" s="27">
        <v>371569.24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384090</v>
      </c>
      <c r="C35" s="50">
        <v>0</v>
      </c>
      <c r="D35" s="27">
        <v>0</v>
      </c>
      <c r="E35" s="27">
        <v>384090</v>
      </c>
      <c r="F35" s="27">
        <v>0</v>
      </c>
      <c r="G35" s="27">
        <v>0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105548</v>
      </c>
      <c r="C36" s="50">
        <v>0</v>
      </c>
      <c r="D36" s="46">
        <v>98648</v>
      </c>
      <c r="E36" s="27">
        <v>6900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247422.6</v>
      </c>
      <c r="C37" s="56">
        <v>0</v>
      </c>
      <c r="D37" s="27">
        <v>0</v>
      </c>
      <c r="E37" s="27">
        <v>247422.6</v>
      </c>
      <c r="F37" s="27">
        <v>0</v>
      </c>
      <c r="G37" s="27"/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0</v>
      </c>
      <c r="C38" s="50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0</v>
      </c>
      <c r="C39" s="50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3009609.71</v>
      </c>
      <c r="C40" s="56">
        <v>980065.32</v>
      </c>
      <c r="D40" s="27">
        <v>1027492.53</v>
      </c>
      <c r="E40" s="27">
        <v>1002051.86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1221891.98</v>
      </c>
      <c r="C42" s="57">
        <v>0</v>
      </c>
      <c r="D42" s="27">
        <v>139074.79999999999</v>
      </c>
      <c r="E42" s="27">
        <v>1082817.18</v>
      </c>
      <c r="F42" s="27">
        <v>0</v>
      </c>
      <c r="G42" s="27">
        <v>0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4197000</v>
      </c>
      <c r="C43" s="49">
        <f>C44+C45+C46+C47+C48+C49+C50</f>
        <v>0</v>
      </c>
      <c r="D43" s="48">
        <f>D44+D45+D46+D47+D48+D49+D50</f>
        <v>2798500</v>
      </c>
      <c r="E43" s="49">
        <f>E44+E45+E46+E47+E48+E49+E50</f>
        <v>1398500</v>
      </c>
      <c r="F43" s="16">
        <v>0</v>
      </c>
      <c r="G43" s="16">
        <v>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4197000</v>
      </c>
      <c r="C44" s="46">
        <v>0</v>
      </c>
      <c r="D44" s="46">
        <v>2798500</v>
      </c>
      <c r="E44" s="46">
        <v>1398500</v>
      </c>
      <c r="F44" s="27">
        <v>0</v>
      </c>
      <c r="G44" s="19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1181213.04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1181213.04</v>
      </c>
      <c r="F59" s="16"/>
      <c r="G59" s="16">
        <f t="shared" si="8"/>
        <v>0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1072889.04</v>
      </c>
      <c r="C60" s="63">
        <v>0</v>
      </c>
      <c r="D60" s="27">
        <v>0</v>
      </c>
      <c r="E60" s="27">
        <v>1072889.04</v>
      </c>
      <c r="F60" s="27"/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108324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0</v>
      </c>
      <c r="C64" s="6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/>
      <c r="K64" s="27"/>
      <c r="L64" s="27"/>
      <c r="M64" s="27"/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50822572.980000004</v>
      </c>
      <c r="C81" s="55">
        <f t="shared" si="14"/>
        <v>13374473.690000001</v>
      </c>
      <c r="D81" s="60">
        <f t="shared" si="14"/>
        <v>17813100.41</v>
      </c>
      <c r="E81" s="60">
        <f t="shared" si="14"/>
        <v>19634998.879999999</v>
      </c>
      <c r="F81" s="60">
        <f t="shared" si="14"/>
        <v>0</v>
      </c>
      <c r="G81" s="60">
        <f t="shared" si="14"/>
        <v>0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5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6">
        <f>H85+H86</f>
        <v>0</v>
      </c>
      <c r="I84" s="86">
        <f>I85+I86</f>
        <v>0</v>
      </c>
      <c r="J84" s="86">
        <f>J86</f>
        <v>0</v>
      </c>
      <c r="K84" s="86">
        <v>0</v>
      </c>
      <c r="L84" s="86">
        <v>0</v>
      </c>
      <c r="M84" s="72">
        <v>0</v>
      </c>
      <c r="N84" s="88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8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0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6">
        <v>0</v>
      </c>
      <c r="G87" s="86">
        <v>0</v>
      </c>
      <c r="H87" s="86">
        <f>H88+H89</f>
        <v>0</v>
      </c>
      <c r="I87" s="86">
        <f>I88+I89</f>
        <v>0</v>
      </c>
      <c r="J87" s="86">
        <f>J88+J89</f>
        <v>0</v>
      </c>
      <c r="K87" s="86">
        <v>0</v>
      </c>
      <c r="L87" s="86">
        <v>0</v>
      </c>
      <c r="M87" s="86">
        <v>0</v>
      </c>
      <c r="N87" s="88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8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8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6">
        <v>0</v>
      </c>
      <c r="G90" s="86">
        <v>0</v>
      </c>
      <c r="H90" s="86">
        <f>H91</f>
        <v>0</v>
      </c>
      <c r="I90" s="86">
        <f>I91</f>
        <v>0</v>
      </c>
      <c r="J90" s="86">
        <f>J91</f>
        <v>0</v>
      </c>
      <c r="K90" s="86">
        <v>0</v>
      </c>
      <c r="L90" s="86">
        <v>0</v>
      </c>
      <c r="M90" s="86">
        <v>0</v>
      </c>
      <c r="N90" s="88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8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89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50822572.980000004</v>
      </c>
      <c r="C94" s="59">
        <f>C81+C92</f>
        <v>13374473.690000001</v>
      </c>
      <c r="D94" s="59">
        <f>D81+D92</f>
        <v>17813100.41</v>
      </c>
      <c r="E94" s="59">
        <f t="shared" ref="E94:N94" si="15">E16</f>
        <v>19634998.879999999</v>
      </c>
      <c r="F94" s="59">
        <f t="shared" si="15"/>
        <v>0</v>
      </c>
      <c r="G94" s="59">
        <f t="shared" si="15"/>
        <v>0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115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29"/>
      <c r="B104" s="29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116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2026-04-10T18:40:00Z</cp:lastPrinted>
  <dcterms:created xsi:type="dcterms:W3CDTF">2018-04-17T18:57:16Z</dcterms:created>
  <dcterms:modified xsi:type="dcterms:W3CDTF">2026-04-10T18:43:19Z</dcterms:modified>
</cp:coreProperties>
</file>